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531BE725-1AB1-43E0-BDE1-8D9F61EE89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4" i="1" l="1"/>
  <c r="F54" i="1"/>
  <c r="G54" i="1"/>
  <c r="D54" i="1"/>
  <c r="E68" i="1"/>
  <c r="F68" i="1"/>
  <c r="G68" i="1"/>
  <c r="D68" i="1"/>
  <c r="E61" i="1"/>
  <c r="F61" i="1"/>
  <c r="G61" i="1"/>
  <c r="D61" i="1"/>
  <c r="E47" i="1"/>
  <c r="F47" i="1"/>
  <c r="G47" i="1"/>
  <c r="D47" i="1"/>
  <c r="E38" i="1"/>
  <c r="F38" i="1"/>
  <c r="G38" i="1"/>
  <c r="D38" i="1"/>
  <c r="E17" i="1"/>
  <c r="F17" i="1"/>
  <c r="G17" i="1"/>
  <c r="D17" i="1"/>
  <c r="G9" i="1"/>
  <c r="F9" i="1"/>
  <c r="E9" i="1"/>
  <c r="D9" i="1"/>
  <c r="G69" i="1" l="1"/>
  <c r="E69" i="1"/>
  <c r="F69" i="1"/>
  <c r="D69" i="1"/>
</calcChain>
</file>

<file path=xl/sharedStrings.xml><?xml version="1.0" encoding="utf-8"?>
<sst xmlns="http://schemas.openxmlformats.org/spreadsheetml/2006/main" count="125" uniqueCount="98">
  <si>
    <t>№п/п /Наименование населенного пункта/название проекта</t>
  </si>
  <si>
    <t>Общая стоимость проекта</t>
  </si>
  <si>
    <t>Субсидия из областного бюджета</t>
  </si>
  <si>
    <t>местного бюджета</t>
  </si>
  <si>
    <t>поступивших в виде добровольных пожертвований физических лиц</t>
  </si>
  <si>
    <t>д. Лентьево</t>
  </si>
  <si>
    <t>д. Ванское</t>
  </si>
  <si>
    <t>д.Понизовье</t>
  </si>
  <si>
    <t>д.Порослово</t>
  </si>
  <si>
    <t>д.Шелохачь</t>
  </si>
  <si>
    <t>Лентьевский ТО</t>
  </si>
  <si>
    <t>Устюженский  ТО</t>
  </si>
  <si>
    <t>д. Брилино</t>
  </si>
  <si>
    <t>д. Яковлевское</t>
  </si>
  <si>
    <t>пос им. Желябова</t>
  </si>
  <si>
    <t xml:space="preserve">юридических лиц и индивидуальных предпринимателей </t>
  </si>
  <si>
    <t>д. Слуды</t>
  </si>
  <si>
    <t>д. Соболево</t>
  </si>
  <si>
    <t>д. Плотичье</t>
  </si>
  <si>
    <t>д. Славынево</t>
  </si>
  <si>
    <t>д. Оснополье</t>
  </si>
  <si>
    <t>д. Матвеево</t>
  </si>
  <si>
    <t>с. Модно</t>
  </si>
  <si>
    <t>д. Жуково</t>
  </si>
  <si>
    <t>д. Кортиха</t>
  </si>
  <si>
    <t>Желябовский ТО</t>
  </si>
  <si>
    <t>д. Ярцево</t>
  </si>
  <si>
    <t>д. Малое Восное</t>
  </si>
  <si>
    <t>д. Степачево</t>
  </si>
  <si>
    <t>ТО по г. Устюжна</t>
  </si>
  <si>
    <t>г. Устюжна</t>
  </si>
  <si>
    <t>Никифоровский ТО</t>
  </si>
  <si>
    <t>д. Мелечино</t>
  </si>
  <si>
    <t>пос. Спасское</t>
  </si>
  <si>
    <t>д. Веницы</t>
  </si>
  <si>
    <t>Мезженский ТО</t>
  </si>
  <si>
    <t>Никольский ТО</t>
  </si>
  <si>
    <t>д. Долоцкое</t>
  </si>
  <si>
    <t>д. Расторопово</t>
  </si>
  <si>
    <t xml:space="preserve">д. Никола </t>
  </si>
  <si>
    <t>ИТОГО:</t>
  </si>
  <si>
    <t>Залесский ТО</t>
  </si>
  <si>
    <t>пос.им. Желябова</t>
  </si>
  <si>
    <t>д. Избище</t>
  </si>
  <si>
    <t>Соболево</t>
  </si>
  <si>
    <t xml:space="preserve">д. Раменье, д.Селище, д. Кортиха </t>
  </si>
  <si>
    <t>Обустройство детской площадки в г.Устюжна  по улице  Интернациональной у  дома № 17.</t>
  </si>
  <si>
    <t>Устройство пешеходного моста через р. Ворожа с обустройством входных групп и спуска с пер.Парковый в г. Устюжна.</t>
  </si>
  <si>
    <t>ИТОГО ПО ОКРУГУ:</t>
  </si>
  <si>
    <t>Приобретение одежды сцены с установкой штор на окна в Лентьевский СДК.</t>
  </si>
  <si>
    <t>Поставка сценических костюмов для участников художественной самодеятельности Ванского СДК.</t>
  </si>
  <si>
    <t>Приобретение, доставка и монтаж  оборудования для детской игровой спортивной площадки в д.Ванское.</t>
  </si>
  <si>
    <t>Изготовление и установка памятника воинам, погибшим в годы ВОВ 1941-1945 гг. в д.Понизовье.</t>
  </si>
  <si>
    <t>Благоустройство территории у памятника воинам погибшим в годы ВОВ в д.Порослово.</t>
  </si>
  <si>
    <t>Изготовление и установка памятника воинам, погибшим в годы ВОВ 1941-1945 гг. в д.Шелохачь.</t>
  </si>
  <si>
    <t>Приобретение одежды сцены с установкой штор на окна  в Брилинский СДК.</t>
  </si>
  <si>
    <t>Приобретение сценических костюмов для Брилинского СДК.</t>
  </si>
  <si>
    <t>Приобретение новых  сценических костюмов в Перский СДК.</t>
  </si>
  <si>
    <t>Реконструкция памятника участникам ВОВ и благоустройство прилегающей территории в д.Брилино.</t>
  </si>
  <si>
    <t>Замена участка водопровода по ул.Старая в д. Яковлевское.</t>
  </si>
  <si>
    <t>Устройство спортивной площадки в д.Яковлевское (первый этап).</t>
  </si>
  <si>
    <t>Обеспечение услугами связи жителей пос. им. Желябова (второй участок).</t>
  </si>
  <si>
    <t>Обеспечение услугами связи жителей пос. им. Желябова (третий участок).</t>
  </si>
  <si>
    <t>Поставка оргтехники для Желябовского СДК.</t>
  </si>
  <si>
    <t>Ремонт системы водоотведения в д.Соболево (3 этап).</t>
  </si>
  <si>
    <t>Поставка и установка уличных тренажеров в д.Слуды.</t>
  </si>
  <si>
    <t xml:space="preserve">Поставка  сценических костюмов для художественной самодеятельности Плотичьевского СДК. </t>
  </si>
  <si>
    <t>Поставка оборудования для организации мест массового отдыха населения в д. Раменье, д. Селище, д. Кортиха.</t>
  </si>
  <si>
    <t>Приобретение сценических костюмов для художественной самодеятельности  Соболевского СДК.</t>
  </si>
  <si>
    <t>Поставка спортивного оборудования для Соболевского СДК.</t>
  </si>
  <si>
    <t>Приобретение и установка спортивного и игрового оборудования на детской площадке  д. Плотичье.</t>
  </si>
  <si>
    <t>Поставка и установка  уличных тренажеров в д.Славынево.</t>
  </si>
  <si>
    <t>Обустройство источника нецентрализованного водоснабжения (колодца)  на ул. Лесной  в пос.им.Желябова.</t>
  </si>
  <si>
    <t xml:space="preserve">Благоустройство площади с установкой памятника павшим воинам ВОВ 1941 - 1945 в д. Славынево. </t>
  </si>
  <si>
    <t>Ремонт кровли здания библиотеки в д.Оснополье.</t>
  </si>
  <si>
    <t>Поставка и установка спортивного оборудования в с.Модно.</t>
  </si>
  <si>
    <t>Установка ограждения на  детской площадке в д.Жуково.</t>
  </si>
  <si>
    <t>Поставка и установка спортивного уличного оборудования  на детской площадке д. Кортиха.</t>
  </si>
  <si>
    <t>Поставка и монтаж теневого навеса на детскую площадку в д. Ярцево.</t>
  </si>
  <si>
    <t>Поставка антивандального теннисного стола на спортивную площадку в д. Ярцево.</t>
  </si>
  <si>
    <t>Благоустройство территории около памятника землякам, павшим в годы Великой Отечественной войны в д. Ярцево.</t>
  </si>
  <si>
    <t>Обустройство подхода к роднику в д. Малое Восное.</t>
  </si>
  <si>
    <t xml:space="preserve">Приобретение музыкального оборудования в Маловосновский СДК. </t>
  </si>
  <si>
    <t>Ремонт памятника землякам, павшим в годы Великой Отечественной войны в д.Степачево.</t>
  </si>
  <si>
    <t>Обустройство библиотечного дворика на Торговой площади в г. Устюжна.</t>
  </si>
  <si>
    <t>Благоустройство сквера, распложенного на пересечении улиц Беляева и Гагарина в г. Устюжна.</t>
  </si>
  <si>
    <t>Благоустройство территории детской площадки по пер. Корелякова у д. № 6 в г. Устюжна.</t>
  </si>
  <si>
    <t>Поставка и установка уличной сцены в д.Долоцкое.</t>
  </si>
  <si>
    <t>Благоутройство территории и установка памятника павшим воинам ВОВ 1941-1945 гг.в д.Расторопово.</t>
  </si>
  <si>
    <t>Изготовление и установка памятника павшим землякам в годы ВОВ в д.Никола.</t>
  </si>
  <si>
    <t>Благоустройство территории у памятника Великой Отечественной войны 1941-1945 г.г. в д.Мелечино.</t>
  </si>
  <si>
    <t>Приобретение стульев, кресел и столов в Даниловский СДК.</t>
  </si>
  <si>
    <t>Приобретение, доставка и установка спортивного оборудования в пос. Спасское.</t>
  </si>
  <si>
    <t>Ремонт теплотрассы в д.Веницы (2 этап).</t>
  </si>
  <si>
    <t>Ремонт водопровода в пос.Спасское (2 этап).</t>
  </si>
  <si>
    <t>Обеспечение услугами связи жителей пос. им. Желябова (первый участок).</t>
  </si>
  <si>
    <t>Поставка и монтаж спортивного оборудования в д. Избищи.</t>
  </si>
  <si>
    <t>Спил аварийных деревьев в д.Матвеево.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</si>
</sst>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"/>
    <numFmt numFmtId="165" formatCode="#,##0.00;[Red]#,##0.00"/>
    <numFmt numFmtId="166" formatCode="#,##0.00\ _₽;[Red]#,##0.00\ _₽"/>
  </numFmts>
  <fonts count="29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sz val="16"/>
      <color theme="1"/>
      <name val="Times New Roman"/>
      <family val="1"/>
      <charset val="204"/>
    </font>
    <font>
      <sz val="12"/>
      <color rgb="FF2C2D2E"/>
      <name val="Times New Roman"/>
      <family val="1"/>
      <charset val="204"/>
    </font>
    <font>
      <sz val="12"/>
      <color rgb="FF1A1A1A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8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b/>
      <sz val="14"/>
      <color rgb="FF1A1A1A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4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8">
    <xf numFmtId="0" fontId="0" fillId="0" borderId="0" xfId="0"/>
    <xf numFmtId="2" fontId="0" fillId="0" borderId="0" xfId="0" applyNumberFormat="1"/>
    <xf numFmtId="4" fontId="3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/>
    </xf>
    <xf numFmtId="0" fontId="3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4" fontId="3" fillId="0" borderId="6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4" fontId="0" fillId="0" borderId="4" xfId="0" applyNumberFormat="1" applyBorder="1"/>
    <xf numFmtId="0" fontId="5" fillId="0" borderId="5" xfId="0" applyFont="1" applyBorder="1" applyAlignment="1">
      <alignment horizontal="left" vertical="center" wrapText="1"/>
    </xf>
    <xf numFmtId="0" fontId="18" fillId="0" borderId="0" xfId="0" applyFont="1" applyFill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4" fontId="3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left" vertical="top" wrapText="1"/>
    </xf>
    <xf numFmtId="4" fontId="2" fillId="0" borderId="4" xfId="0" applyNumberFormat="1" applyFont="1" applyFill="1" applyBorder="1" applyAlignment="1">
      <alignment horizontal="center" vertical="top" wrapText="1"/>
    </xf>
    <xf numFmtId="4" fontId="0" fillId="0" borderId="4" xfId="0" applyNumberFormat="1" applyFill="1" applyBorder="1"/>
    <xf numFmtId="0" fontId="2" fillId="0" borderId="0" xfId="0" applyFont="1" applyFill="1" applyAlignment="1">
      <alignment horizontal="left" vertical="top" wrapText="1"/>
    </xf>
    <xf numFmtId="0" fontId="18" fillId="0" borderId="4" xfId="0" applyFont="1" applyFill="1" applyBorder="1" applyAlignment="1">
      <alignment horizontal="left" vertical="top" wrapText="1"/>
    </xf>
    <xf numFmtId="4" fontId="0" fillId="0" borderId="4" xfId="0" applyNumberFormat="1" applyFill="1" applyBorder="1" applyAlignment="1">
      <alignment horizontal="center" vertical="center"/>
    </xf>
    <xf numFmtId="4" fontId="9" fillId="0" borderId="6" xfId="0" applyNumberFormat="1" applyFont="1" applyBorder="1"/>
    <xf numFmtId="4" fontId="0" fillId="0" borderId="0" xfId="0" applyNumberFormat="1"/>
    <xf numFmtId="0" fontId="13" fillId="0" borderId="18" xfId="0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top" wrapText="1"/>
    </xf>
    <xf numFmtId="4" fontId="5" fillId="0" borderId="17" xfId="0" applyNumberFormat="1" applyFont="1" applyBorder="1" applyAlignment="1">
      <alignment horizontal="center" vertical="center"/>
    </xf>
    <xf numFmtId="2" fontId="0" fillId="0" borderId="17" xfId="0" applyNumberFormat="1" applyBorder="1"/>
    <xf numFmtId="0" fontId="11" fillId="0" borderId="6" xfId="0" applyFont="1" applyBorder="1" applyAlignment="1">
      <alignment horizontal="left" vertical="top" wrapText="1"/>
    </xf>
    <xf numFmtId="0" fontId="0" fillId="3" borderId="0" xfId="0" applyFill="1" applyBorder="1"/>
    <xf numFmtId="2" fontId="0" fillId="3" borderId="0" xfId="0" applyNumberFormat="1" applyFill="1" applyBorder="1"/>
    <xf numFmtId="0" fontId="0" fillId="3" borderId="7" xfId="0" applyFill="1" applyBorder="1"/>
    <xf numFmtId="0" fontId="20" fillId="3" borderId="0" xfId="0" applyFont="1" applyFill="1" applyBorder="1"/>
    <xf numFmtId="2" fontId="20" fillId="3" borderId="0" xfId="0" applyNumberFormat="1" applyFont="1" applyFill="1" applyBorder="1"/>
    <xf numFmtId="0" fontId="20" fillId="3" borderId="7" xfId="0" applyFont="1" applyFill="1" applyBorder="1"/>
    <xf numFmtId="0" fontId="11" fillId="0" borderId="5" xfId="0" applyFont="1" applyBorder="1" applyAlignment="1">
      <alignment horizontal="left" vertical="top" wrapText="1"/>
    </xf>
    <xf numFmtId="4" fontId="0" fillId="0" borderId="5" xfId="0" applyNumberFormat="1" applyBorder="1"/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4" fontId="10" fillId="3" borderId="11" xfId="0" applyNumberFormat="1" applyFont="1" applyFill="1" applyBorder="1" applyAlignment="1">
      <alignment horizontal="center" vertical="center"/>
    </xf>
    <xf numFmtId="4" fontId="10" fillId="3" borderId="21" xfId="0" applyNumberFormat="1" applyFont="1" applyFill="1" applyBorder="1" applyAlignment="1">
      <alignment horizontal="center" vertical="center"/>
    </xf>
    <xf numFmtId="2" fontId="23" fillId="2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4" fontId="2" fillId="0" borderId="5" xfId="0" applyNumberFormat="1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4" fontId="0" fillId="0" borderId="5" xfId="0" applyNumberFormat="1" applyFill="1" applyBorder="1"/>
    <xf numFmtId="4" fontId="9" fillId="0" borderId="20" xfId="0" applyNumberFormat="1" applyFont="1" applyBorder="1"/>
    <xf numFmtId="0" fontId="3" fillId="0" borderId="5" xfId="0" applyFont="1" applyFill="1" applyBorder="1" applyAlignment="1">
      <alignment horizontal="justify" wrapText="1"/>
    </xf>
    <xf numFmtId="4" fontId="5" fillId="0" borderId="5" xfId="0" applyNumberFormat="1" applyFont="1" applyFill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/>
    </xf>
    <xf numFmtId="4" fontId="6" fillId="0" borderId="24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5" xfId="0" applyNumberFormat="1" applyFont="1" applyFill="1" applyBorder="1" applyAlignment="1">
      <alignment horizontal="center" vertical="center"/>
    </xf>
    <xf numFmtId="4" fontId="24" fillId="0" borderId="19" xfId="0" applyNumberFormat="1" applyFont="1" applyBorder="1" applyAlignment="1">
      <alignment horizontal="center" vertical="center"/>
    </xf>
    <xf numFmtId="4" fontId="2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165" fontId="10" fillId="2" borderId="11" xfId="0" applyNumberFormat="1" applyFont="1" applyFill="1" applyBorder="1" applyAlignment="1">
      <alignment horizontal="center" vertical="center"/>
    </xf>
    <xf numFmtId="4" fontId="25" fillId="2" borderId="21" xfId="0" applyNumberFormat="1" applyFont="1" applyFill="1" applyBorder="1" applyAlignment="1">
      <alignment horizontal="center" vertical="top" wrapText="1"/>
    </xf>
    <xf numFmtId="166" fontId="10" fillId="2" borderId="11" xfId="0" applyNumberFormat="1" applyFont="1" applyFill="1" applyBorder="1" applyAlignment="1">
      <alignment horizontal="center" vertical="center"/>
    </xf>
    <xf numFmtId="4" fontId="10" fillId="2" borderId="11" xfId="0" applyNumberFormat="1" applyFont="1" applyFill="1" applyBorder="1" applyAlignment="1">
      <alignment horizontal="center" vertical="center"/>
    </xf>
    <xf numFmtId="4" fontId="15" fillId="2" borderId="21" xfId="0" applyNumberFormat="1" applyFont="1" applyFill="1" applyBorder="1"/>
    <xf numFmtId="4" fontId="26" fillId="2" borderId="21" xfId="0" applyNumberFormat="1" applyFont="1" applyFill="1" applyBorder="1"/>
    <xf numFmtId="4" fontId="20" fillId="2" borderId="21" xfId="0" applyNumberFormat="1" applyFont="1" applyFill="1" applyBorder="1" applyAlignment="1">
      <alignment horizontal="center" vertical="center"/>
    </xf>
    <xf numFmtId="2" fontId="15" fillId="2" borderId="17" xfId="0" applyNumberFormat="1" applyFont="1" applyFill="1" applyBorder="1"/>
    <xf numFmtId="4" fontId="10" fillId="2" borderId="23" xfId="0" applyNumberFormat="1" applyFont="1" applyFill="1" applyBorder="1" applyAlignment="1">
      <alignment horizontal="center" vertical="center"/>
    </xf>
    <xf numFmtId="4" fontId="10" fillId="2" borderId="22" xfId="0" applyNumberFormat="1" applyFont="1" applyFill="1" applyBorder="1" applyAlignment="1">
      <alignment horizontal="center" vertical="center"/>
    </xf>
    <xf numFmtId="4" fontId="28" fillId="2" borderId="21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left" vertical="top"/>
    </xf>
    <xf numFmtId="4" fontId="10" fillId="2" borderId="8" xfId="0" applyNumberFormat="1" applyFont="1" applyFill="1" applyBorder="1" applyAlignment="1">
      <alignment horizontal="center" vertical="center"/>
    </xf>
    <xf numFmtId="4" fontId="10" fillId="2" borderId="9" xfId="0" applyNumberFormat="1" applyFont="1" applyFill="1" applyBorder="1" applyAlignment="1">
      <alignment horizontal="center" vertical="center"/>
    </xf>
    <xf numFmtId="4" fontId="10" fillId="2" borderId="10" xfId="0" applyNumberFormat="1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0" fontId="22" fillId="3" borderId="9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/>
    </xf>
    <xf numFmtId="0" fontId="17" fillId="3" borderId="0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left" vertical="top"/>
    </xf>
    <xf numFmtId="4" fontId="10" fillId="2" borderId="8" xfId="0" applyNumberFormat="1" applyFont="1" applyFill="1" applyBorder="1" applyAlignment="1">
      <alignment horizontal="center" vertical="center" wrapText="1"/>
    </xf>
    <xf numFmtId="4" fontId="27" fillId="2" borderId="9" xfId="0" applyNumberFormat="1" applyFont="1" applyFill="1" applyBorder="1" applyAlignment="1">
      <alignment horizontal="center" vertical="center"/>
    </xf>
    <xf numFmtId="4" fontId="27" fillId="2" borderId="10" xfId="0" applyNumberFormat="1" applyFont="1" applyFill="1" applyBorder="1" applyAlignment="1">
      <alignment horizontal="center" vertical="center"/>
    </xf>
    <xf numFmtId="2" fontId="10" fillId="3" borderId="8" xfId="0" applyNumberFormat="1" applyFont="1" applyFill="1" applyBorder="1" applyAlignment="1">
      <alignment horizontal="left" vertical="top"/>
    </xf>
    <xf numFmtId="0" fontId="16" fillId="3" borderId="9" xfId="0" applyFont="1" applyFill="1" applyBorder="1" applyAlignment="1">
      <alignment horizontal="left" vertical="top"/>
    </xf>
    <xf numFmtId="0" fontId="16" fillId="3" borderId="10" xfId="0" applyFont="1" applyFill="1" applyBorder="1" applyAlignment="1">
      <alignment horizontal="left" vertical="top"/>
    </xf>
    <xf numFmtId="0" fontId="10" fillId="2" borderId="2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left" vertical="top"/>
    </xf>
    <xf numFmtId="0" fontId="10" fillId="3" borderId="14" xfId="0" applyFont="1" applyFill="1" applyBorder="1" applyAlignment="1">
      <alignment horizontal="left" vertical="top"/>
    </xf>
    <xf numFmtId="0" fontId="16" fillId="3" borderId="14" xfId="0" applyFont="1" applyFill="1" applyBorder="1" applyAlignment="1">
      <alignment horizontal="left" vertical="top"/>
    </xf>
    <xf numFmtId="0" fontId="16" fillId="3" borderId="15" xfId="0" applyFont="1" applyFill="1" applyBorder="1" applyAlignment="1">
      <alignment horizontal="left" vertical="top"/>
    </xf>
    <xf numFmtId="0" fontId="23" fillId="2" borderId="1" xfId="0" applyFont="1" applyFill="1" applyBorder="1" applyAlignment="1">
      <alignment horizontal="left" vertical="top" wrapText="1"/>
    </xf>
    <xf numFmtId="0" fontId="23" fillId="2" borderId="2" xfId="0" applyFont="1" applyFill="1" applyBorder="1" applyAlignment="1">
      <alignment horizontal="left" vertical="top" wrapText="1"/>
    </xf>
    <xf numFmtId="0" fontId="23" fillId="2" borderId="3" xfId="0" applyFont="1" applyFill="1" applyBorder="1" applyAlignment="1">
      <alignment horizontal="left" vertical="top" wrapText="1"/>
    </xf>
    <xf numFmtId="0" fontId="10" fillId="2" borderId="8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/>
    </xf>
    <xf numFmtId="0" fontId="16" fillId="2" borderId="10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left" vertical="center"/>
    </xf>
    <xf numFmtId="0" fontId="10" fillId="3" borderId="14" xfId="0" applyFont="1" applyFill="1" applyBorder="1" applyAlignment="1">
      <alignment horizontal="left" vertical="center"/>
    </xf>
    <xf numFmtId="0" fontId="16" fillId="3" borderId="14" xfId="0" applyFont="1" applyFill="1" applyBorder="1" applyAlignment="1">
      <alignment horizontal="left" vertical="center"/>
    </xf>
    <xf numFmtId="0" fontId="16" fillId="3" borderId="14" xfId="0" applyFont="1" applyFill="1" applyBorder="1" applyAlignment="1">
      <alignment horizontal="left"/>
    </xf>
    <xf numFmtId="0" fontId="16" fillId="3" borderId="15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 vertical="top"/>
    </xf>
    <xf numFmtId="0" fontId="10" fillId="3" borderId="2" xfId="0" applyFont="1" applyFill="1" applyBorder="1" applyAlignment="1">
      <alignment horizontal="left" vertical="top"/>
    </xf>
    <xf numFmtId="0" fontId="15" fillId="3" borderId="2" xfId="0" applyFont="1" applyFill="1" applyBorder="1" applyAlignment="1">
      <alignment horizontal="left" vertical="top"/>
    </xf>
    <xf numFmtId="0" fontId="15" fillId="3" borderId="3" xfId="0" applyFont="1" applyFill="1" applyBorder="1" applyAlignment="1">
      <alignment horizontal="left" vertical="top"/>
    </xf>
    <xf numFmtId="164" fontId="10" fillId="2" borderId="8" xfId="0" applyNumberFormat="1" applyFont="1" applyFill="1" applyBorder="1" applyAlignment="1">
      <alignment horizontal="center" vertical="center"/>
    </xf>
    <xf numFmtId="164" fontId="16" fillId="2" borderId="9" xfId="0" applyNumberFormat="1" applyFont="1" applyFill="1" applyBorder="1" applyAlignment="1">
      <alignment horizontal="center"/>
    </xf>
    <xf numFmtId="164" fontId="16" fillId="2" borderId="10" xfId="0" applyNumberFormat="1" applyFont="1" applyFill="1" applyBorder="1" applyAlignment="1">
      <alignment horizontal="center"/>
    </xf>
    <xf numFmtId="49" fontId="10" fillId="2" borderId="8" xfId="0" applyNumberFormat="1" applyFont="1" applyFill="1" applyBorder="1" applyAlignment="1">
      <alignment horizontal="center" vertical="center"/>
    </xf>
    <xf numFmtId="49" fontId="15" fillId="2" borderId="9" xfId="0" applyNumberFormat="1" applyFont="1" applyFill="1" applyBorder="1" applyAlignment="1">
      <alignment horizontal="center"/>
    </xf>
    <xf numFmtId="49" fontId="15" fillId="2" borderId="1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5"/>
  <sheetViews>
    <sheetView tabSelected="1" topLeftCell="A58" zoomScale="93" zoomScaleNormal="93" workbookViewId="0">
      <selection activeCell="C51" sqref="C51"/>
    </sheetView>
  </sheetViews>
  <sheetFormatPr defaultRowHeight="15" x14ac:dyDescent="0.25"/>
  <cols>
    <col min="1" max="1" width="7.140625" customWidth="1"/>
    <col min="2" max="2" width="21.42578125" customWidth="1"/>
    <col min="3" max="3" width="37.42578125" style="4" customWidth="1"/>
    <col min="4" max="4" width="21.28515625" customWidth="1"/>
    <col min="5" max="6" width="20.7109375" style="1" customWidth="1"/>
    <col min="7" max="7" width="20.5703125" customWidth="1"/>
    <col min="8" max="8" width="22.140625" customWidth="1"/>
    <col min="9" max="9" width="12.42578125" bestFit="1" customWidth="1"/>
  </cols>
  <sheetData>
    <row r="1" spans="1:9" ht="102.75" customHeight="1" x14ac:dyDescent="0.25">
      <c r="A1" s="135" t="s">
        <v>0</v>
      </c>
      <c r="B1" s="136"/>
      <c r="C1" s="137"/>
      <c r="D1" s="59" t="s">
        <v>1</v>
      </c>
      <c r="E1" s="59" t="s">
        <v>2</v>
      </c>
      <c r="F1" s="59" t="s">
        <v>3</v>
      </c>
      <c r="G1" s="59" t="s">
        <v>4</v>
      </c>
      <c r="H1" s="59" t="s">
        <v>15</v>
      </c>
    </row>
    <row r="2" spans="1:9" ht="30" customHeight="1" x14ac:dyDescent="0.25">
      <c r="A2" s="148" t="s">
        <v>10</v>
      </c>
      <c r="B2" s="149"/>
      <c r="C2" s="149"/>
      <c r="D2" s="150"/>
      <c r="E2" s="150"/>
      <c r="F2" s="150"/>
      <c r="G2" s="150"/>
      <c r="H2" s="151"/>
    </row>
    <row r="3" spans="1:9" ht="61.5" customHeight="1" x14ac:dyDescent="0.25">
      <c r="A3" s="60">
        <v>1</v>
      </c>
      <c r="B3" s="64" t="s">
        <v>5</v>
      </c>
      <c r="C3" s="5" t="s">
        <v>49</v>
      </c>
      <c r="D3" s="83">
        <v>573400</v>
      </c>
      <c r="E3" s="3">
        <v>401380</v>
      </c>
      <c r="F3" s="3">
        <v>143350</v>
      </c>
      <c r="G3" s="3">
        <v>28670</v>
      </c>
      <c r="H3" s="30"/>
    </row>
    <row r="4" spans="1:9" ht="70.5" customHeight="1" x14ac:dyDescent="0.25">
      <c r="A4" s="56">
        <v>2</v>
      </c>
      <c r="B4" s="64" t="s">
        <v>6</v>
      </c>
      <c r="C4" s="5" t="s">
        <v>50</v>
      </c>
      <c r="D4" s="83">
        <v>48330</v>
      </c>
      <c r="E4" s="2">
        <v>33831</v>
      </c>
      <c r="F4" s="2">
        <v>12082.5</v>
      </c>
      <c r="G4" s="2">
        <v>2416.5</v>
      </c>
      <c r="H4" s="30"/>
    </row>
    <row r="5" spans="1:9" ht="72" customHeight="1" x14ac:dyDescent="0.25">
      <c r="A5" s="56">
        <v>3</v>
      </c>
      <c r="B5" s="64" t="s">
        <v>6</v>
      </c>
      <c r="C5" s="5" t="s">
        <v>51</v>
      </c>
      <c r="D5" s="84">
        <v>760487</v>
      </c>
      <c r="E5" s="2">
        <v>532340.9</v>
      </c>
      <c r="F5" s="2">
        <v>190121.75</v>
      </c>
      <c r="G5" s="2">
        <v>38024.35</v>
      </c>
      <c r="H5" s="30"/>
    </row>
    <row r="6" spans="1:9" ht="54.75" customHeight="1" x14ac:dyDescent="0.25">
      <c r="A6" s="52">
        <v>4</v>
      </c>
      <c r="B6" s="64" t="s">
        <v>7</v>
      </c>
      <c r="C6" s="5" t="s">
        <v>52</v>
      </c>
      <c r="D6" s="83">
        <v>700220</v>
      </c>
      <c r="E6" s="2">
        <v>490154</v>
      </c>
      <c r="F6" s="2">
        <v>175055</v>
      </c>
      <c r="G6" s="2">
        <v>35011</v>
      </c>
      <c r="H6" s="30"/>
    </row>
    <row r="7" spans="1:9" ht="57" customHeight="1" x14ac:dyDescent="0.25">
      <c r="A7" s="52">
        <v>5</v>
      </c>
      <c r="B7" s="64" t="s">
        <v>8</v>
      </c>
      <c r="C7" s="5" t="s">
        <v>53</v>
      </c>
      <c r="D7" s="83">
        <v>600000</v>
      </c>
      <c r="E7" s="2">
        <v>420000</v>
      </c>
      <c r="F7" s="2">
        <v>150000</v>
      </c>
      <c r="G7" s="2">
        <v>30000</v>
      </c>
      <c r="H7" s="30"/>
    </row>
    <row r="8" spans="1:9" ht="63.75" thickBot="1" x14ac:dyDescent="0.3">
      <c r="A8" s="53">
        <v>6</v>
      </c>
      <c r="B8" s="65" t="s">
        <v>9</v>
      </c>
      <c r="C8" s="96" t="s">
        <v>54</v>
      </c>
      <c r="D8" s="85">
        <v>850000</v>
      </c>
      <c r="E8" s="16">
        <v>595000</v>
      </c>
      <c r="F8" s="16">
        <v>212500</v>
      </c>
      <c r="G8" s="16">
        <v>42500</v>
      </c>
      <c r="H8" s="76"/>
    </row>
    <row r="9" spans="1:9" ht="31.5" customHeight="1" thickBot="1" x14ac:dyDescent="0.4">
      <c r="A9" s="138" t="s">
        <v>40</v>
      </c>
      <c r="B9" s="139"/>
      <c r="C9" s="140"/>
      <c r="D9" s="99">
        <f>SUM(D3:D8)</f>
        <v>3532437</v>
      </c>
      <c r="E9" s="99">
        <f>SUM(E3:E8)</f>
        <v>2472705.9</v>
      </c>
      <c r="F9" s="99">
        <f>SUM(F3:F8)</f>
        <v>883109.25</v>
      </c>
      <c r="G9" s="99">
        <f>SUM(G3:G8)</f>
        <v>176621.85</v>
      </c>
      <c r="H9" s="100"/>
      <c r="I9" s="1"/>
    </row>
    <row r="10" spans="1:9" ht="32.25" customHeight="1" x14ac:dyDescent="0.35">
      <c r="A10" s="143" t="s">
        <v>11</v>
      </c>
      <c r="B10" s="144"/>
      <c r="C10" s="144"/>
      <c r="D10" s="145"/>
      <c r="E10" s="145"/>
      <c r="F10" s="146"/>
      <c r="G10" s="146"/>
      <c r="H10" s="147"/>
    </row>
    <row r="11" spans="1:9" ht="53.25" customHeight="1" x14ac:dyDescent="0.25">
      <c r="A11" s="27">
        <v>7</v>
      </c>
      <c r="B11" s="64" t="s">
        <v>12</v>
      </c>
      <c r="C11" s="5" t="s">
        <v>55</v>
      </c>
      <c r="D11" s="86">
        <v>595900</v>
      </c>
      <c r="E11" s="18">
        <v>417130</v>
      </c>
      <c r="F11" s="18">
        <v>148975</v>
      </c>
      <c r="G11" s="18">
        <v>29795</v>
      </c>
      <c r="H11" s="21"/>
    </row>
    <row r="12" spans="1:9" ht="48.75" customHeight="1" x14ac:dyDescent="0.25">
      <c r="A12" s="27">
        <v>8</v>
      </c>
      <c r="B12" s="64" t="s">
        <v>12</v>
      </c>
      <c r="C12" s="97" t="s">
        <v>56</v>
      </c>
      <c r="D12" s="86">
        <v>564900</v>
      </c>
      <c r="E12" s="18">
        <v>395430</v>
      </c>
      <c r="F12" s="18">
        <v>141225</v>
      </c>
      <c r="G12" s="18">
        <v>28245</v>
      </c>
      <c r="H12" s="21"/>
    </row>
    <row r="13" spans="1:9" ht="41.25" customHeight="1" x14ac:dyDescent="0.25">
      <c r="A13" s="27">
        <v>9</v>
      </c>
      <c r="B13" s="64" t="s">
        <v>13</v>
      </c>
      <c r="C13" s="97" t="s">
        <v>57</v>
      </c>
      <c r="D13" s="86">
        <v>259511</v>
      </c>
      <c r="E13" s="18">
        <v>181657.7</v>
      </c>
      <c r="F13" s="18">
        <v>64877.75</v>
      </c>
      <c r="G13" s="18">
        <v>12975.55</v>
      </c>
      <c r="H13" s="21"/>
    </row>
    <row r="14" spans="1:9" ht="69.75" customHeight="1" x14ac:dyDescent="0.25">
      <c r="A14" s="27">
        <v>10</v>
      </c>
      <c r="B14" s="64" t="s">
        <v>12</v>
      </c>
      <c r="C14" s="97" t="s">
        <v>58</v>
      </c>
      <c r="D14" s="86">
        <v>615000</v>
      </c>
      <c r="E14" s="18">
        <v>430500</v>
      </c>
      <c r="F14" s="18">
        <v>153750</v>
      </c>
      <c r="G14" s="18">
        <v>30750</v>
      </c>
      <c r="H14" s="21"/>
    </row>
    <row r="15" spans="1:9" ht="38.25" customHeight="1" x14ac:dyDescent="0.25">
      <c r="A15" s="55">
        <v>11</v>
      </c>
      <c r="B15" s="65" t="s">
        <v>13</v>
      </c>
      <c r="C15" s="98" t="s">
        <v>59</v>
      </c>
      <c r="D15" s="87">
        <v>616539.74</v>
      </c>
      <c r="E15" s="19">
        <v>431577.82</v>
      </c>
      <c r="F15" s="19">
        <v>154134.93</v>
      </c>
      <c r="G15" s="19">
        <v>30826.99</v>
      </c>
      <c r="H15" s="21"/>
    </row>
    <row r="16" spans="1:9" ht="45" customHeight="1" thickBot="1" x14ac:dyDescent="0.3">
      <c r="A16" s="55">
        <v>12</v>
      </c>
      <c r="B16" s="65" t="s">
        <v>13</v>
      </c>
      <c r="C16" s="96" t="s">
        <v>60</v>
      </c>
      <c r="D16" s="85">
        <v>2100002</v>
      </c>
      <c r="E16" s="19">
        <v>1470001.4</v>
      </c>
      <c r="F16" s="19">
        <v>525000.5</v>
      </c>
      <c r="G16" s="16">
        <v>105000.1</v>
      </c>
      <c r="H16" s="21"/>
    </row>
    <row r="17" spans="1:8" ht="33" customHeight="1" thickBot="1" x14ac:dyDescent="0.4">
      <c r="A17" s="152" t="s">
        <v>40</v>
      </c>
      <c r="B17" s="153"/>
      <c r="C17" s="154"/>
      <c r="D17" s="101">
        <f>SUM(D11:D16)</f>
        <v>4751852.74</v>
      </c>
      <c r="E17" s="101">
        <f t="shared" ref="E17:G17" si="0">SUM(E11:E16)</f>
        <v>3326296.92</v>
      </c>
      <c r="F17" s="101">
        <f t="shared" si="0"/>
        <v>1187963.18</v>
      </c>
      <c r="G17" s="101">
        <f t="shared" si="0"/>
        <v>237592.64</v>
      </c>
      <c r="H17" s="101"/>
    </row>
    <row r="18" spans="1:8" ht="30.75" customHeight="1" x14ac:dyDescent="0.25">
      <c r="A18" s="131" t="s">
        <v>25</v>
      </c>
      <c r="B18" s="133"/>
      <c r="C18" s="133"/>
      <c r="D18" s="133"/>
      <c r="E18" s="133"/>
      <c r="F18" s="133"/>
      <c r="G18" s="133"/>
      <c r="H18" s="134"/>
    </row>
    <row r="19" spans="1:8" ht="76.5" customHeight="1" x14ac:dyDescent="0.25">
      <c r="A19" s="27">
        <v>13</v>
      </c>
      <c r="B19" s="66" t="s">
        <v>14</v>
      </c>
      <c r="C19" s="25" t="s">
        <v>61</v>
      </c>
      <c r="D19" s="88">
        <v>1804309.34</v>
      </c>
      <c r="E19" s="26">
        <v>1263016.54</v>
      </c>
      <c r="F19" s="26">
        <v>451077.33</v>
      </c>
      <c r="G19" s="26">
        <v>90215.47</v>
      </c>
      <c r="H19" s="31"/>
    </row>
    <row r="20" spans="1:8" ht="80.25" customHeight="1" x14ac:dyDescent="0.25">
      <c r="A20" s="27">
        <v>14</v>
      </c>
      <c r="B20" s="66" t="s">
        <v>14</v>
      </c>
      <c r="C20" s="25" t="s">
        <v>62</v>
      </c>
      <c r="D20" s="88">
        <v>1910719.09</v>
      </c>
      <c r="E20" s="26">
        <v>1337503.3600000001</v>
      </c>
      <c r="F20" s="26">
        <v>477679.77</v>
      </c>
      <c r="G20" s="26">
        <v>95535.96</v>
      </c>
      <c r="H20" s="31"/>
    </row>
    <row r="21" spans="1:8" ht="78.75" customHeight="1" x14ac:dyDescent="0.25">
      <c r="A21" s="27">
        <v>15</v>
      </c>
      <c r="B21" s="66" t="s">
        <v>14</v>
      </c>
      <c r="C21" s="25" t="s">
        <v>95</v>
      </c>
      <c r="D21" s="88">
        <v>1697389.82</v>
      </c>
      <c r="E21" s="26">
        <v>1188172.8700000001</v>
      </c>
      <c r="F21" s="26">
        <v>424347.46</v>
      </c>
      <c r="G21" s="26">
        <v>84869.49</v>
      </c>
      <c r="H21" s="31"/>
    </row>
    <row r="22" spans="1:8" ht="43.5" customHeight="1" x14ac:dyDescent="0.25">
      <c r="A22" s="27">
        <v>16</v>
      </c>
      <c r="B22" s="67" t="s">
        <v>14</v>
      </c>
      <c r="C22" s="5" t="s">
        <v>63</v>
      </c>
      <c r="D22" s="83">
        <v>74955</v>
      </c>
      <c r="E22" s="2">
        <v>52468.5</v>
      </c>
      <c r="F22" s="2">
        <v>18738.75</v>
      </c>
      <c r="G22" s="2">
        <v>3747.75</v>
      </c>
      <c r="H22" s="31"/>
    </row>
    <row r="23" spans="1:8" ht="78.75" customHeight="1" x14ac:dyDescent="0.25">
      <c r="A23" s="27">
        <v>17</v>
      </c>
      <c r="B23" s="67" t="s">
        <v>44</v>
      </c>
      <c r="C23" s="23" t="s">
        <v>64</v>
      </c>
      <c r="D23" s="83">
        <v>1779925.82</v>
      </c>
      <c r="E23" s="2">
        <v>1245948.07</v>
      </c>
      <c r="F23" s="2">
        <v>444981.46</v>
      </c>
      <c r="G23" s="2">
        <v>88996.29</v>
      </c>
      <c r="H23" s="31"/>
    </row>
    <row r="24" spans="1:8" ht="53.25" customHeight="1" x14ac:dyDescent="0.25">
      <c r="A24" s="27">
        <v>18</v>
      </c>
      <c r="B24" s="68" t="s">
        <v>16</v>
      </c>
      <c r="C24" s="7" t="s">
        <v>66</v>
      </c>
      <c r="D24" s="83">
        <v>204000</v>
      </c>
      <c r="E24" s="2">
        <v>142800</v>
      </c>
      <c r="F24" s="2">
        <v>51000</v>
      </c>
      <c r="G24" s="2">
        <v>10200</v>
      </c>
      <c r="H24" s="31"/>
    </row>
    <row r="25" spans="1:8" ht="78" customHeight="1" x14ac:dyDescent="0.25">
      <c r="A25" s="27">
        <v>19</v>
      </c>
      <c r="B25" s="69" t="s">
        <v>16</v>
      </c>
      <c r="C25" s="6" t="s">
        <v>65</v>
      </c>
      <c r="D25" s="83">
        <v>163000</v>
      </c>
      <c r="E25" s="2">
        <v>114100</v>
      </c>
      <c r="F25" s="2">
        <v>40750</v>
      </c>
      <c r="G25" s="2">
        <v>8150</v>
      </c>
      <c r="H25" s="31"/>
    </row>
    <row r="26" spans="1:8" ht="80.25" customHeight="1" x14ac:dyDescent="0.25">
      <c r="A26" s="27">
        <v>20</v>
      </c>
      <c r="B26" s="70" t="s">
        <v>45</v>
      </c>
      <c r="C26" s="6" t="s">
        <v>67</v>
      </c>
      <c r="D26" s="83">
        <v>491500</v>
      </c>
      <c r="E26" s="2">
        <v>344050</v>
      </c>
      <c r="F26" s="2">
        <v>122875</v>
      </c>
      <c r="G26" s="2">
        <v>24575</v>
      </c>
      <c r="H26" s="31"/>
    </row>
    <row r="27" spans="1:8" ht="75" customHeight="1" x14ac:dyDescent="0.25">
      <c r="A27" s="27">
        <v>21</v>
      </c>
      <c r="B27" s="71" t="s">
        <v>17</v>
      </c>
      <c r="C27" s="32" t="s">
        <v>68</v>
      </c>
      <c r="D27" s="88">
        <v>172900</v>
      </c>
      <c r="E27" s="26">
        <v>121030</v>
      </c>
      <c r="F27" s="26">
        <v>43225</v>
      </c>
      <c r="G27" s="26">
        <v>8645</v>
      </c>
      <c r="H27" s="31"/>
    </row>
    <row r="28" spans="1:8" ht="61.5" customHeight="1" x14ac:dyDescent="0.25">
      <c r="A28" s="27">
        <v>22</v>
      </c>
      <c r="B28" s="72" t="s">
        <v>17</v>
      </c>
      <c r="C28" s="33" t="s">
        <v>69</v>
      </c>
      <c r="D28" s="88">
        <v>177880</v>
      </c>
      <c r="E28" s="34">
        <v>124516</v>
      </c>
      <c r="F28" s="34">
        <v>44470</v>
      </c>
      <c r="G28" s="26">
        <v>8894</v>
      </c>
      <c r="H28" s="31"/>
    </row>
    <row r="29" spans="1:8" ht="79.5" customHeight="1" x14ac:dyDescent="0.25">
      <c r="A29" s="27">
        <v>23</v>
      </c>
      <c r="B29" s="73" t="s">
        <v>18</v>
      </c>
      <c r="C29" s="24" t="s">
        <v>70</v>
      </c>
      <c r="D29" s="88">
        <v>1205500</v>
      </c>
      <c r="E29" s="28">
        <v>843850</v>
      </c>
      <c r="F29" s="28">
        <v>301375</v>
      </c>
      <c r="G29" s="28">
        <v>60275</v>
      </c>
      <c r="H29" s="31"/>
    </row>
    <row r="30" spans="1:8" ht="81" customHeight="1" x14ac:dyDescent="0.25">
      <c r="A30" s="27">
        <v>24</v>
      </c>
      <c r="B30" s="72" t="s">
        <v>19</v>
      </c>
      <c r="C30" s="24" t="s">
        <v>71</v>
      </c>
      <c r="D30" s="88">
        <v>610000</v>
      </c>
      <c r="E30" s="26">
        <v>427000</v>
      </c>
      <c r="F30" s="26">
        <v>152500</v>
      </c>
      <c r="G30" s="26">
        <v>30500</v>
      </c>
      <c r="H30" s="31"/>
    </row>
    <row r="31" spans="1:8" ht="81" customHeight="1" x14ac:dyDescent="0.25">
      <c r="A31" s="27">
        <v>25</v>
      </c>
      <c r="B31" s="66" t="s">
        <v>42</v>
      </c>
      <c r="C31" s="33" t="s">
        <v>72</v>
      </c>
      <c r="D31" s="88">
        <v>175000</v>
      </c>
      <c r="E31" s="26">
        <v>122500</v>
      </c>
      <c r="F31" s="26">
        <v>43750</v>
      </c>
      <c r="G31" s="26">
        <v>8750</v>
      </c>
      <c r="H31" s="31"/>
    </row>
    <row r="32" spans="1:8" ht="80.25" customHeight="1" x14ac:dyDescent="0.25">
      <c r="A32" s="27">
        <v>26</v>
      </c>
      <c r="B32" s="72" t="s">
        <v>19</v>
      </c>
      <c r="C32" s="25" t="s">
        <v>73</v>
      </c>
      <c r="D32" s="88">
        <v>612000</v>
      </c>
      <c r="E32" s="34">
        <v>428400</v>
      </c>
      <c r="F32" s="34">
        <v>153000</v>
      </c>
      <c r="G32" s="34">
        <v>30600</v>
      </c>
      <c r="H32" s="31"/>
    </row>
    <row r="33" spans="1:9" ht="76.5" customHeight="1" x14ac:dyDescent="0.25">
      <c r="A33" s="54">
        <v>27</v>
      </c>
      <c r="B33" s="69" t="s">
        <v>20</v>
      </c>
      <c r="C33" s="6" t="s">
        <v>74</v>
      </c>
      <c r="D33" s="89">
        <v>800000</v>
      </c>
      <c r="E33" s="14">
        <v>560000</v>
      </c>
      <c r="F33" s="14">
        <v>200000</v>
      </c>
      <c r="G33" s="14">
        <v>40000</v>
      </c>
      <c r="H33" s="31"/>
    </row>
    <row r="34" spans="1:9" ht="84" customHeight="1" x14ac:dyDescent="0.25">
      <c r="A34" s="54">
        <v>28</v>
      </c>
      <c r="B34" s="70" t="s">
        <v>21</v>
      </c>
      <c r="C34" s="6" t="s">
        <v>97</v>
      </c>
      <c r="D34" s="90">
        <v>140000</v>
      </c>
      <c r="E34" s="2">
        <v>98000</v>
      </c>
      <c r="F34" s="2">
        <v>35000</v>
      </c>
      <c r="G34" s="2">
        <v>7000</v>
      </c>
      <c r="H34" s="31"/>
    </row>
    <row r="35" spans="1:9" ht="77.25" customHeight="1" x14ac:dyDescent="0.25">
      <c r="A35" s="54">
        <v>29</v>
      </c>
      <c r="B35" s="67" t="s">
        <v>22</v>
      </c>
      <c r="C35" s="5" t="s">
        <v>75</v>
      </c>
      <c r="D35" s="90">
        <v>354000</v>
      </c>
      <c r="E35" s="2">
        <v>247800</v>
      </c>
      <c r="F35" s="2">
        <v>88500</v>
      </c>
      <c r="G35" s="2">
        <v>17700</v>
      </c>
      <c r="H35" s="31"/>
    </row>
    <row r="36" spans="1:9" ht="63" customHeight="1" x14ac:dyDescent="0.25">
      <c r="A36" s="54">
        <v>30</v>
      </c>
      <c r="B36" s="67" t="s">
        <v>23</v>
      </c>
      <c r="C36" s="5" t="s">
        <v>76</v>
      </c>
      <c r="D36" s="90">
        <v>301885.24</v>
      </c>
      <c r="E36" s="2">
        <v>211319.67</v>
      </c>
      <c r="F36" s="2">
        <v>75471.31</v>
      </c>
      <c r="G36" s="2">
        <v>15094.26</v>
      </c>
      <c r="H36" s="31"/>
    </row>
    <row r="37" spans="1:9" ht="82.5" customHeight="1" thickBot="1" x14ac:dyDescent="0.3">
      <c r="A37" s="77">
        <v>31</v>
      </c>
      <c r="B37" s="78" t="s">
        <v>24</v>
      </c>
      <c r="C37" s="7" t="s">
        <v>77</v>
      </c>
      <c r="D37" s="91">
        <v>587000</v>
      </c>
      <c r="E37" s="16">
        <v>410900</v>
      </c>
      <c r="F37" s="16">
        <v>146750</v>
      </c>
      <c r="G37" s="16">
        <v>29350</v>
      </c>
      <c r="H37" s="79"/>
    </row>
    <row r="38" spans="1:9" ht="32.25" customHeight="1" thickBot="1" x14ac:dyDescent="0.3">
      <c r="A38" s="138" t="s">
        <v>40</v>
      </c>
      <c r="B38" s="141"/>
      <c r="C38" s="142"/>
      <c r="D38" s="102">
        <f>SUM(D19:D37)</f>
        <v>13261964.310000001</v>
      </c>
      <c r="E38" s="102">
        <f>SUM(E19:E37)</f>
        <v>9283375.0099999998</v>
      </c>
      <c r="F38" s="102">
        <f>SUM(F19:F37)</f>
        <v>3315491.08</v>
      </c>
      <c r="G38" s="102">
        <f>SUM(G19:G37)</f>
        <v>663098.22</v>
      </c>
      <c r="H38" s="103"/>
      <c r="I38" s="1"/>
    </row>
    <row r="39" spans="1:9" ht="30" customHeight="1" thickBot="1" x14ac:dyDescent="0.3">
      <c r="A39" s="126" t="s">
        <v>41</v>
      </c>
      <c r="B39" s="127"/>
      <c r="C39" s="127"/>
      <c r="D39" s="127"/>
      <c r="E39" s="127"/>
      <c r="F39" s="127"/>
      <c r="G39" s="127"/>
      <c r="H39" s="128"/>
    </row>
    <row r="40" spans="1:9" ht="58.5" customHeight="1" x14ac:dyDescent="0.3">
      <c r="A40" s="10">
        <v>32</v>
      </c>
      <c r="B40" s="74" t="s">
        <v>26</v>
      </c>
      <c r="C40" s="41" t="s">
        <v>78</v>
      </c>
      <c r="D40" s="92">
        <v>185000</v>
      </c>
      <c r="E40" s="13">
        <v>129500</v>
      </c>
      <c r="F40" s="13">
        <v>46250</v>
      </c>
      <c r="G40" s="13">
        <v>9250</v>
      </c>
      <c r="H40" s="35"/>
    </row>
    <row r="41" spans="1:9" ht="66" customHeight="1" x14ac:dyDescent="0.3">
      <c r="A41" s="8">
        <v>33</v>
      </c>
      <c r="B41" s="64" t="s">
        <v>26</v>
      </c>
      <c r="C41" s="29" t="s">
        <v>79</v>
      </c>
      <c r="D41" s="86">
        <v>103179</v>
      </c>
      <c r="E41" s="14">
        <v>72225.3</v>
      </c>
      <c r="F41" s="14">
        <v>25794.75</v>
      </c>
      <c r="G41" s="14">
        <v>5158.95</v>
      </c>
      <c r="H41" s="35"/>
    </row>
    <row r="42" spans="1:9" ht="65.25" customHeight="1" x14ac:dyDescent="0.3">
      <c r="A42" s="8">
        <v>34</v>
      </c>
      <c r="B42" s="64" t="s">
        <v>26</v>
      </c>
      <c r="C42" s="29" t="s">
        <v>80</v>
      </c>
      <c r="D42" s="83">
        <v>220274.22</v>
      </c>
      <c r="E42" s="2">
        <v>154191.95000000001</v>
      </c>
      <c r="F42" s="2">
        <v>55068.56</v>
      </c>
      <c r="G42" s="2">
        <v>11013.71</v>
      </c>
      <c r="H42" s="35"/>
    </row>
    <row r="43" spans="1:9" ht="41.25" customHeight="1" x14ac:dyDescent="0.3">
      <c r="A43" s="8">
        <v>35</v>
      </c>
      <c r="B43" s="67" t="s">
        <v>27</v>
      </c>
      <c r="C43" s="29" t="s">
        <v>81</v>
      </c>
      <c r="D43" s="83">
        <v>623623.48</v>
      </c>
      <c r="E43" s="2">
        <v>436536.44</v>
      </c>
      <c r="F43" s="2">
        <v>155905.87</v>
      </c>
      <c r="G43" s="2">
        <v>31181.17</v>
      </c>
      <c r="H43" s="35"/>
    </row>
    <row r="44" spans="1:9" ht="40.5" customHeight="1" x14ac:dyDescent="0.3">
      <c r="A44" s="11">
        <v>36</v>
      </c>
      <c r="B44" s="64" t="s">
        <v>43</v>
      </c>
      <c r="C44" s="29" t="s">
        <v>96</v>
      </c>
      <c r="D44" s="84">
        <v>268000</v>
      </c>
      <c r="E44" s="13">
        <v>187600</v>
      </c>
      <c r="F44" s="13">
        <v>67000</v>
      </c>
      <c r="G44" s="13">
        <v>13400</v>
      </c>
      <c r="H44" s="35"/>
    </row>
    <row r="45" spans="1:9" ht="36" customHeight="1" x14ac:dyDescent="0.3">
      <c r="A45" s="9">
        <v>37</v>
      </c>
      <c r="B45" s="64" t="s">
        <v>27</v>
      </c>
      <c r="C45" s="29" t="s">
        <v>82</v>
      </c>
      <c r="D45" s="83">
        <v>426435</v>
      </c>
      <c r="E45" s="2">
        <v>298504.5</v>
      </c>
      <c r="F45" s="2">
        <v>106608.75</v>
      </c>
      <c r="G45" s="2">
        <v>21321.75</v>
      </c>
      <c r="H45" s="35"/>
    </row>
    <row r="46" spans="1:9" ht="52.5" customHeight="1" thickBot="1" x14ac:dyDescent="0.35">
      <c r="A46" s="61">
        <v>38</v>
      </c>
      <c r="B46" s="65" t="s">
        <v>28</v>
      </c>
      <c r="C46" s="48" t="s">
        <v>83</v>
      </c>
      <c r="D46" s="85">
        <v>636118.02</v>
      </c>
      <c r="E46" s="15">
        <v>445282.61</v>
      </c>
      <c r="F46" s="16">
        <v>159029.51</v>
      </c>
      <c r="G46" s="16">
        <v>31805.9</v>
      </c>
      <c r="H46" s="80"/>
    </row>
    <row r="47" spans="1:9" ht="29.25" customHeight="1" thickBot="1" x14ac:dyDescent="0.35">
      <c r="A47" s="114" t="s">
        <v>40</v>
      </c>
      <c r="B47" s="115"/>
      <c r="C47" s="116"/>
      <c r="D47" s="102">
        <f>SUM(D40:D46)</f>
        <v>2462629.7199999997</v>
      </c>
      <c r="E47" s="102">
        <f t="shared" ref="E47:G47" si="1">SUM(E40:E46)</f>
        <v>1723840.7999999998</v>
      </c>
      <c r="F47" s="102">
        <f t="shared" si="1"/>
        <v>615657.43999999994</v>
      </c>
      <c r="G47" s="102">
        <f t="shared" si="1"/>
        <v>123131.48000000001</v>
      </c>
      <c r="H47" s="104"/>
    </row>
    <row r="48" spans="1:9" ht="27.75" customHeight="1" x14ac:dyDescent="0.25">
      <c r="A48" s="131" t="s">
        <v>29</v>
      </c>
      <c r="B48" s="132"/>
      <c r="C48" s="132"/>
      <c r="D48" s="133"/>
      <c r="E48" s="133"/>
      <c r="F48" s="133"/>
      <c r="G48" s="133"/>
      <c r="H48" s="134"/>
    </row>
    <row r="49" spans="1:8" ht="49.5" customHeight="1" x14ac:dyDescent="0.25">
      <c r="A49" s="9">
        <v>39</v>
      </c>
      <c r="B49" s="64" t="s">
        <v>30</v>
      </c>
      <c r="C49" s="62" t="s">
        <v>46</v>
      </c>
      <c r="D49" s="83">
        <v>394090</v>
      </c>
      <c r="E49" s="20">
        <v>275863</v>
      </c>
      <c r="F49" s="20">
        <v>98522.5</v>
      </c>
      <c r="G49" s="20">
        <v>19704.5</v>
      </c>
      <c r="H49" s="20"/>
    </row>
    <row r="50" spans="1:8" ht="57" customHeight="1" x14ac:dyDescent="0.25">
      <c r="A50" s="9">
        <v>40</v>
      </c>
      <c r="B50" s="64" t="s">
        <v>30</v>
      </c>
      <c r="C50" s="5" t="s">
        <v>84</v>
      </c>
      <c r="D50" s="83">
        <v>3471019.5</v>
      </c>
      <c r="E50" s="20">
        <v>2429713.65</v>
      </c>
      <c r="F50" s="20">
        <v>867754.87</v>
      </c>
      <c r="G50" s="20">
        <v>173550.98</v>
      </c>
      <c r="H50" s="20"/>
    </row>
    <row r="51" spans="1:8" ht="67.5" customHeight="1" x14ac:dyDescent="0.25">
      <c r="A51" s="9">
        <v>41</v>
      </c>
      <c r="B51" s="64" t="s">
        <v>30</v>
      </c>
      <c r="C51" s="63" t="s">
        <v>47</v>
      </c>
      <c r="D51" s="83">
        <v>2500000</v>
      </c>
      <c r="E51" s="20">
        <v>1750000</v>
      </c>
      <c r="F51" s="20">
        <v>625000</v>
      </c>
      <c r="G51" s="20">
        <v>125000</v>
      </c>
      <c r="H51" s="20"/>
    </row>
    <row r="52" spans="1:8" ht="59.25" customHeight="1" x14ac:dyDescent="0.25">
      <c r="A52" s="9">
        <v>42</v>
      </c>
      <c r="B52" s="64" t="s">
        <v>30</v>
      </c>
      <c r="C52" s="5" t="s">
        <v>85</v>
      </c>
      <c r="D52" s="83">
        <v>3500000</v>
      </c>
      <c r="E52" s="20">
        <v>2450000</v>
      </c>
      <c r="F52" s="20">
        <v>875000</v>
      </c>
      <c r="G52" s="20">
        <v>175000</v>
      </c>
      <c r="H52" s="20"/>
    </row>
    <row r="53" spans="1:8" ht="48" thickBot="1" x14ac:dyDescent="0.3">
      <c r="A53" s="55">
        <v>43</v>
      </c>
      <c r="B53" s="71" t="s">
        <v>30</v>
      </c>
      <c r="C53" s="81" t="s">
        <v>86</v>
      </c>
      <c r="D53" s="93">
        <v>3000000</v>
      </c>
      <c r="E53" s="82">
        <v>2100000</v>
      </c>
      <c r="F53" s="82">
        <v>750000</v>
      </c>
      <c r="G53" s="82">
        <v>150000</v>
      </c>
      <c r="H53" s="17"/>
    </row>
    <row r="54" spans="1:8" ht="30" customHeight="1" thickBot="1" x14ac:dyDescent="0.3">
      <c r="A54" s="155" t="s">
        <v>40</v>
      </c>
      <c r="B54" s="156"/>
      <c r="C54" s="157"/>
      <c r="D54" s="102">
        <f>SUM(D49:D53)</f>
        <v>12865109.5</v>
      </c>
      <c r="E54" s="102">
        <f t="shared" ref="E54:G54" si="2">SUM(E49:E53)</f>
        <v>9005576.6500000004</v>
      </c>
      <c r="F54" s="102">
        <f t="shared" si="2"/>
        <v>3216277.37</v>
      </c>
      <c r="G54" s="102">
        <f t="shared" si="2"/>
        <v>643255.48</v>
      </c>
      <c r="H54" s="105"/>
    </row>
    <row r="55" spans="1:8" ht="30" customHeight="1" x14ac:dyDescent="0.25">
      <c r="A55" s="120" t="s">
        <v>35</v>
      </c>
      <c r="B55" s="121"/>
      <c r="C55" s="121"/>
      <c r="D55" s="42"/>
      <c r="E55" s="43"/>
      <c r="F55" s="43"/>
      <c r="G55" s="42"/>
      <c r="H55" s="44"/>
    </row>
    <row r="56" spans="1:8" ht="39" customHeight="1" thickBot="1" x14ac:dyDescent="0.3">
      <c r="A56" s="37">
        <v>44</v>
      </c>
      <c r="B56" s="75" t="s">
        <v>37</v>
      </c>
      <c r="C56" s="38" t="s">
        <v>87</v>
      </c>
      <c r="D56" s="94">
        <v>600000</v>
      </c>
      <c r="E56" s="39">
        <v>420000</v>
      </c>
      <c r="F56" s="39">
        <v>150000</v>
      </c>
      <c r="G56" s="39">
        <v>30000</v>
      </c>
      <c r="H56" s="40"/>
    </row>
    <row r="57" spans="1:8" ht="34.5" customHeight="1" thickBot="1" x14ac:dyDescent="0.3">
      <c r="A57" s="123" t="s">
        <v>40</v>
      </c>
      <c r="B57" s="124"/>
      <c r="C57" s="125"/>
      <c r="D57" s="102">
        <v>600000</v>
      </c>
      <c r="E57" s="102">
        <v>420000</v>
      </c>
      <c r="F57" s="102">
        <v>150000</v>
      </c>
      <c r="G57" s="102">
        <v>30000</v>
      </c>
      <c r="H57" s="106"/>
    </row>
    <row r="58" spans="1:8" ht="36" customHeight="1" x14ac:dyDescent="0.25">
      <c r="A58" s="122" t="s">
        <v>36</v>
      </c>
      <c r="B58" s="122"/>
      <c r="C58" s="122"/>
      <c r="D58" s="45"/>
      <c r="E58" s="46"/>
      <c r="F58" s="46"/>
      <c r="G58" s="45"/>
      <c r="H58" s="47"/>
    </row>
    <row r="59" spans="1:8" ht="63" x14ac:dyDescent="0.25">
      <c r="A59" s="52">
        <v>45</v>
      </c>
      <c r="B59" s="64" t="s">
        <v>38</v>
      </c>
      <c r="C59" s="29" t="s">
        <v>88</v>
      </c>
      <c r="D59" s="83">
        <v>1428650</v>
      </c>
      <c r="E59" s="20">
        <v>1000055</v>
      </c>
      <c r="F59" s="20">
        <v>357162.5</v>
      </c>
      <c r="G59" s="20">
        <v>71432.5</v>
      </c>
      <c r="H59" s="21"/>
    </row>
    <row r="60" spans="1:8" ht="52.5" customHeight="1" thickBot="1" x14ac:dyDescent="0.3">
      <c r="A60" s="53">
        <v>46</v>
      </c>
      <c r="B60" s="65" t="s">
        <v>39</v>
      </c>
      <c r="C60" s="48" t="s">
        <v>89</v>
      </c>
      <c r="D60" s="85">
        <v>2084155</v>
      </c>
      <c r="E60" s="17">
        <v>1458908.5</v>
      </c>
      <c r="F60" s="17">
        <v>521038.75</v>
      </c>
      <c r="G60" s="17">
        <v>104207.75</v>
      </c>
      <c r="H60" s="49"/>
    </row>
    <row r="61" spans="1:8" ht="29.25" customHeight="1" thickBot="1" x14ac:dyDescent="0.3">
      <c r="A61" s="129" t="s">
        <v>40</v>
      </c>
      <c r="B61" s="130"/>
      <c r="C61" s="130"/>
      <c r="D61" s="102">
        <f>SUM(D59:D60)</f>
        <v>3512805</v>
      </c>
      <c r="E61" s="107">
        <f t="shared" ref="E61:G61" si="3">SUM(E59:E60)</f>
        <v>2458963.5</v>
      </c>
      <c r="F61" s="108">
        <f t="shared" si="3"/>
        <v>878201.25</v>
      </c>
      <c r="G61" s="102">
        <f t="shared" si="3"/>
        <v>175640.25</v>
      </c>
      <c r="H61" s="103"/>
    </row>
    <row r="62" spans="1:8" ht="32.25" customHeight="1" x14ac:dyDescent="0.25">
      <c r="A62" s="113" t="s">
        <v>31</v>
      </c>
      <c r="B62" s="113"/>
      <c r="C62" s="113"/>
      <c r="D62" s="42"/>
      <c r="E62" s="43"/>
      <c r="F62" s="43"/>
      <c r="G62" s="42"/>
      <c r="H62" s="44"/>
    </row>
    <row r="63" spans="1:8" ht="47.25" x14ac:dyDescent="0.25">
      <c r="A63" s="50">
        <v>47</v>
      </c>
      <c r="B63" s="110" t="s">
        <v>32</v>
      </c>
      <c r="C63" s="6" t="s">
        <v>90</v>
      </c>
      <c r="D63" s="95">
        <v>242775</v>
      </c>
      <c r="E63" s="2">
        <v>169942.5</v>
      </c>
      <c r="F63" s="2">
        <v>60693.75</v>
      </c>
      <c r="G63" s="2">
        <v>12138.75</v>
      </c>
      <c r="H63" s="2"/>
    </row>
    <row r="64" spans="1:8" ht="49.5" customHeight="1" x14ac:dyDescent="0.25">
      <c r="A64" s="50">
        <v>48</v>
      </c>
      <c r="B64" s="110" t="s">
        <v>33</v>
      </c>
      <c r="C64" s="12" t="s">
        <v>91</v>
      </c>
      <c r="D64" s="83">
        <v>120978</v>
      </c>
      <c r="E64" s="2">
        <v>84684.6</v>
      </c>
      <c r="F64" s="2">
        <v>30244.5</v>
      </c>
      <c r="G64" s="2">
        <v>6048.9</v>
      </c>
      <c r="H64" s="2"/>
    </row>
    <row r="65" spans="1:9" ht="48.75" customHeight="1" x14ac:dyDescent="0.25">
      <c r="A65" s="50">
        <v>49</v>
      </c>
      <c r="B65" s="110" t="s">
        <v>33</v>
      </c>
      <c r="C65" s="12" t="s">
        <v>92</v>
      </c>
      <c r="D65" s="83">
        <v>688620</v>
      </c>
      <c r="E65" s="2">
        <v>482034</v>
      </c>
      <c r="F65" s="2">
        <v>172155</v>
      </c>
      <c r="G65" s="2">
        <v>34431</v>
      </c>
      <c r="H65" s="2"/>
    </row>
    <row r="66" spans="1:9" ht="42" customHeight="1" x14ac:dyDescent="0.25">
      <c r="A66" s="112">
        <v>50</v>
      </c>
      <c r="B66" s="111" t="s">
        <v>34</v>
      </c>
      <c r="C66" s="22" t="s">
        <v>93</v>
      </c>
      <c r="D66" s="85">
        <v>2134180</v>
      </c>
      <c r="E66" s="16">
        <v>1493926</v>
      </c>
      <c r="F66" s="16">
        <v>533545</v>
      </c>
      <c r="G66" s="16">
        <v>106709</v>
      </c>
      <c r="H66" s="16"/>
    </row>
    <row r="67" spans="1:9" ht="42" customHeight="1" thickBot="1" x14ac:dyDescent="0.3">
      <c r="A67" s="51">
        <v>51</v>
      </c>
      <c r="B67" s="111" t="s">
        <v>33</v>
      </c>
      <c r="C67" s="22" t="s">
        <v>94</v>
      </c>
      <c r="D67" s="85">
        <v>1743514.82</v>
      </c>
      <c r="E67" s="16">
        <v>1220460.3700000001</v>
      </c>
      <c r="F67" s="16">
        <v>435878.71</v>
      </c>
      <c r="G67" s="16">
        <v>87175.74</v>
      </c>
      <c r="H67" s="16"/>
    </row>
    <row r="68" spans="1:9" ht="29.25" customHeight="1" thickBot="1" x14ac:dyDescent="0.3">
      <c r="A68" s="114" t="s">
        <v>40</v>
      </c>
      <c r="B68" s="115"/>
      <c r="C68" s="116"/>
      <c r="D68" s="102">
        <f>SUM(D63:D67)</f>
        <v>4930067.82</v>
      </c>
      <c r="E68" s="102">
        <f t="shared" ref="E68:G68" si="4">SUM(E63:E67)</f>
        <v>3451047.47</v>
      </c>
      <c r="F68" s="102">
        <f t="shared" si="4"/>
        <v>1232516.96</v>
      </c>
      <c r="G68" s="102">
        <f t="shared" si="4"/>
        <v>246503.39</v>
      </c>
      <c r="H68" s="109"/>
    </row>
    <row r="69" spans="1:9" ht="39" customHeight="1" thickBot="1" x14ac:dyDescent="0.3">
      <c r="A69" s="117" t="s">
        <v>48</v>
      </c>
      <c r="B69" s="118"/>
      <c r="C69" s="119"/>
      <c r="D69" s="57">
        <f>D68+D61+D57+D54+D47+D38+D17+D9</f>
        <v>45916866.090000004</v>
      </c>
      <c r="E69" s="57">
        <f>E68+E61+E57+E54+E47+E38+E17+E9</f>
        <v>32141806.25</v>
      </c>
      <c r="F69" s="57">
        <f>F68+F61+F57+F54+F47+F38+F17+F9</f>
        <v>11479216.529999999</v>
      </c>
      <c r="G69" s="57">
        <f>G68+G61+G57+G54+G47+G38+G17+G9</f>
        <v>2295843.31</v>
      </c>
      <c r="H69" s="58"/>
      <c r="I69" s="36"/>
    </row>
    <row r="71" spans="1:9" x14ac:dyDescent="0.25">
      <c r="D71" s="1"/>
    </row>
    <row r="72" spans="1:9" x14ac:dyDescent="0.25">
      <c r="G72" s="1"/>
      <c r="H72" s="1"/>
    </row>
    <row r="73" spans="1:9" x14ac:dyDescent="0.25">
      <c r="D73" s="36"/>
      <c r="G73" s="36"/>
    </row>
    <row r="74" spans="1:9" x14ac:dyDescent="0.25">
      <c r="G74" s="1"/>
    </row>
    <row r="75" spans="1:9" x14ac:dyDescent="0.25">
      <c r="H75" s="1"/>
    </row>
  </sheetData>
  <mergeCells count="18">
    <mergeCell ref="A39:H39"/>
    <mergeCell ref="A47:C47"/>
    <mergeCell ref="A61:C61"/>
    <mergeCell ref="A48:H48"/>
    <mergeCell ref="A1:C1"/>
    <mergeCell ref="A9:C9"/>
    <mergeCell ref="A38:C38"/>
    <mergeCell ref="A18:H18"/>
    <mergeCell ref="A10:H10"/>
    <mergeCell ref="A2:H2"/>
    <mergeCell ref="A17:C17"/>
    <mergeCell ref="A54:C54"/>
    <mergeCell ref="A62:C62"/>
    <mergeCell ref="A68:C68"/>
    <mergeCell ref="A69:C69"/>
    <mergeCell ref="A55:C55"/>
    <mergeCell ref="A58:C58"/>
    <mergeCell ref="A57:C57"/>
  </mergeCells>
  <pageMargins left="0.31496062992125984" right="0.31496062992125984" top="0.35433070866141736" bottom="0.35433070866141736" header="0.31496062992125984" footer="0.31496062992125984"/>
  <pageSetup paperSize="9" scale="7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2024-11-26T05:03:54Z</dcterms:modified>
</cp:coreProperties>
</file>