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H11"/>
  <c r="G11"/>
  <c r="F11"/>
  <c r="E11"/>
  <c r="D11"/>
  <c r="H43"/>
  <c r="G43"/>
  <c r="F43"/>
  <c r="E43"/>
  <c r="D43"/>
  <c r="H31"/>
  <c r="G31"/>
  <c r="F31"/>
  <c r="E31"/>
  <c r="D31"/>
  <c r="D21"/>
  <c r="H21"/>
  <c r="G21"/>
  <c r="F21"/>
  <c r="E21"/>
  <c r="F15"/>
  <c r="E15"/>
  <c r="D15"/>
  <c r="H36" l="1"/>
  <c r="H44" s="1"/>
  <c r="D36"/>
  <c r="D44" s="1"/>
  <c r="G36"/>
  <c r="G44" s="1"/>
  <c r="F36"/>
  <c r="F44" s="1"/>
  <c r="E36"/>
  <c r="E44" s="1"/>
</calcChain>
</file>

<file path=xl/sharedStrings.xml><?xml version="1.0" encoding="utf-8"?>
<sst xmlns="http://schemas.openxmlformats.org/spreadsheetml/2006/main" count="67" uniqueCount="48">
  <si>
    <t>Проект «Народный бюджет» - 2020год</t>
  </si>
  <si>
    <t>Название поселение/проект</t>
  </si>
  <si>
    <t>Общая стоимость проекта</t>
  </si>
  <si>
    <t>Субсидия из областного бюджета</t>
  </si>
  <si>
    <t>поступивших в виде добровольных пожертвований физических лиц</t>
  </si>
  <si>
    <t xml:space="preserve">поступивших в виде добровольных пожертвований юридических лиц и индивидуальных предпринимателей </t>
  </si>
  <si>
    <t>ПОСЕЛЕНИЯ</t>
  </si>
  <si>
    <t>«Теплый дом для детей» (монтаж отопления в здании, переданного Устюженским муниципальным  районом для организации детского и семейного досуга)</t>
  </si>
  <si>
    <t>Оборудование для детской площадки «Уютный дворик» в г. Устюжна.</t>
  </si>
  <si>
    <t>«Благоустройство Соборной площади с ремонтом памятника павшим землякам устюжанам в войне 1941-1945гг.» в г. Устюжна</t>
  </si>
  <si>
    <t>Малая архитектурная форма «Я люблю Устюжну»</t>
  </si>
  <si>
    <t>«Спорт- залог здоровья» (приобретение уличных тренажеров для Семейного стадиона в г. Устюжна)</t>
  </si>
  <si>
    <t>Детско-спортивный Заижинский городок «Счастливое детство»</t>
  </si>
  <si>
    <t>ИТОГО:</t>
  </si>
  <si>
    <t>Изготовление и установка памятника войнам, погибшим в годы ВОВ 1941-1945гг. в д. Лентьевкое.</t>
  </si>
  <si>
    <t>Приобретение оборудования для Ванского СДК</t>
  </si>
  <si>
    <t>-</t>
  </si>
  <si>
    <t>Приобретение музыкальной аппаратуры для создания условий организации досуга жителей д. Слуды</t>
  </si>
  <si>
    <t>Изготовление и установка памятника войнам, погибшим в годы ВОВ 1941-1945 в д. Оснополье</t>
  </si>
  <si>
    <t>По приобретению музыкального оборудования для Соболевского сельского Дома культуры</t>
  </si>
  <si>
    <t>Благоустройство площади с ремонтом памятника войнам, погибшим в ВОВ 1941-1945гг. по адресу: Вологодская обл., Устюженский район, д. Соболево</t>
  </si>
  <si>
    <t>Приобретение и установка детской площадки в д. Плотичье</t>
  </si>
  <si>
    <t>Приобретение спортивного оборудования для филиала Даниловского СДК в п. Спасское</t>
  </si>
  <si>
    <t>Приобретение музыкальной аппаратуры, ноутбука и кинопроектора для организации досуга жителей д. Ярцево</t>
  </si>
  <si>
    <t>Приобретение детского игрового оборудования на площадку в д. Расторопово</t>
  </si>
  <si>
    <t>Ремонт пожарного водоема в д. Сычево</t>
  </si>
  <si>
    <t>Ремонт пожарного водоема в д. Богуславль</t>
  </si>
  <si>
    <t>Ремонт спортивной площадки в д. Никола</t>
  </si>
  <si>
    <t>РАЙОН</t>
  </si>
  <si>
    <t>Устюженский муниципальный район</t>
  </si>
  <si>
    <t>Приобретение и установка в котельную д. Долоцкое резервного источника электроэнергии (дизельгенератора)</t>
  </si>
  <si>
    <t>Ремонт сетей водоотведения в д. Славынево по ул. Молодежная от домов № 23-39</t>
  </si>
  <si>
    <t>Строительство шахтного колодца в д. Избищи</t>
  </si>
  <si>
    <t>Приобретение дровяного котла КВР 1.16 в котельную д. Степачево</t>
  </si>
  <si>
    <t>Приобретение дизельной генераторной установки в котельную пос. Юбилейный</t>
  </si>
  <si>
    <t xml:space="preserve">Местный бюджет </t>
  </si>
  <si>
    <t>в том числе за счет средств:</t>
  </si>
  <si>
    <t>МО Устюженское</t>
  </si>
  <si>
    <t>ИТОГО ПОСЕЛЕНИЕ</t>
  </si>
  <si>
    <t>РАЙОН+ПОСЕЛЕНИЕ</t>
  </si>
  <si>
    <t>МО Никольское</t>
  </si>
  <si>
    <t>МО Залесское</t>
  </si>
  <si>
    <t>МО Никифоровское</t>
  </si>
  <si>
    <t>СП  Желябовское</t>
  </si>
  <si>
    <t>МО Лентьевское</t>
  </si>
  <si>
    <t>МО город Устюжна</t>
  </si>
  <si>
    <t>Приобретение и установка памятника участникам ВОВ 1941-1945гг. ушедшим на фронт из д. Поддубье</t>
  </si>
  <si>
    <t>Центральная площадка «Территория спорта» (устройство беговых дорожек)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</si>
</sst>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BDD6E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0" fillId="0" borderId="0" xfId="0" applyNumberFormat="1"/>
    <xf numFmtId="0" fontId="6" fillId="4" borderId="1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4" fontId="7" fillId="4" borderId="1" xfId="0" applyNumberFormat="1" applyFont="1" applyFill="1" applyBorder="1" applyAlignment="1">
      <alignment horizontal="center" vertical="top"/>
    </xf>
    <xf numFmtId="2" fontId="11" fillId="4" borderId="1" xfId="0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justify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vertical="top"/>
    </xf>
    <xf numFmtId="0" fontId="0" fillId="4" borderId="1" xfId="0" applyFill="1" applyBorder="1" applyAlignment="1">
      <alignment vertical="top"/>
    </xf>
    <xf numFmtId="0" fontId="9" fillId="4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/>
    </xf>
    <xf numFmtId="0" fontId="0" fillId="4" borderId="1" xfId="0" applyFill="1" applyBorder="1"/>
    <xf numFmtId="0" fontId="7" fillId="4" borderId="1" xfId="0" applyFont="1" applyFill="1" applyBorder="1" applyAlignment="1">
      <alignment horizontal="center" vertical="top" wrapText="1"/>
    </xf>
    <xf numFmtId="2" fontId="7" fillId="4" borderId="1" xfId="0" applyNumberFormat="1" applyFont="1" applyFill="1" applyBorder="1" applyAlignment="1">
      <alignment horizontal="center" vertical="top" wrapText="1"/>
    </xf>
    <xf numFmtId="0" fontId="0" fillId="6" borderId="1" xfId="0" applyFill="1" applyBorder="1" applyAlignment="1">
      <alignment wrapText="1"/>
    </xf>
    <xf numFmtId="0" fontId="6" fillId="6" borderId="1" xfId="0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2" fontId="7" fillId="4" borderId="1" xfId="0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 wrapText="1"/>
    </xf>
    <xf numFmtId="0" fontId="2" fillId="4" borderId="1" xfId="0" applyFont="1" applyFill="1" applyBorder="1" applyAlignment="1"/>
    <xf numFmtId="0" fontId="0" fillId="0" borderId="1" xfId="0" applyBorder="1" applyAlignment="1"/>
    <xf numFmtId="0" fontId="7" fillId="6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7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0" fontId="0" fillId="4" borderId="1" xfId="0" applyFill="1" applyBorder="1"/>
    <xf numFmtId="0" fontId="7" fillId="4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workbookViewId="0">
      <selection activeCell="A3" sqref="A3:H3"/>
    </sheetView>
  </sheetViews>
  <sheetFormatPr defaultRowHeight="15"/>
  <cols>
    <col min="1" max="1" width="19" customWidth="1"/>
    <col min="2" max="2" width="8.42578125" customWidth="1"/>
    <col min="3" max="3" width="26.7109375" customWidth="1"/>
    <col min="4" max="4" width="18.28515625" customWidth="1"/>
    <col min="5" max="5" width="18.42578125" customWidth="1"/>
    <col min="6" max="6" width="21.140625" customWidth="1"/>
    <col min="7" max="7" width="26.5703125" customWidth="1"/>
    <col min="8" max="8" width="30" customWidth="1"/>
  </cols>
  <sheetData>
    <row r="1" spans="1:8" ht="37.5" customHeight="1">
      <c r="A1" s="51" t="s">
        <v>0</v>
      </c>
      <c r="B1" s="51"/>
      <c r="C1" s="51"/>
      <c r="D1" s="51"/>
      <c r="E1" s="51"/>
      <c r="F1" s="51"/>
      <c r="G1" s="52" t="s">
        <v>36</v>
      </c>
      <c r="H1" s="52"/>
    </row>
    <row r="2" spans="1:8" ht="94.5">
      <c r="A2" s="53" t="s">
        <v>1</v>
      </c>
      <c r="B2" s="53"/>
      <c r="C2" s="53"/>
      <c r="D2" s="7" t="s">
        <v>2</v>
      </c>
      <c r="E2" s="8" t="s">
        <v>3</v>
      </c>
      <c r="F2" s="8" t="s">
        <v>35</v>
      </c>
      <c r="G2" s="8" t="s">
        <v>4</v>
      </c>
      <c r="H2" s="8" t="s">
        <v>5</v>
      </c>
    </row>
    <row r="3" spans="1:8" ht="15.75">
      <c r="A3" s="56" t="s">
        <v>6</v>
      </c>
      <c r="B3" s="57"/>
      <c r="C3" s="57"/>
      <c r="D3" s="58"/>
      <c r="E3" s="58"/>
      <c r="F3" s="58"/>
      <c r="G3" s="58"/>
      <c r="H3" s="59"/>
    </row>
    <row r="4" spans="1:8" ht="117" customHeight="1">
      <c r="A4" s="40" t="s">
        <v>45</v>
      </c>
      <c r="B4" s="9">
        <v>1</v>
      </c>
      <c r="C4" s="10" t="s">
        <v>7</v>
      </c>
      <c r="D4" s="11">
        <v>623010</v>
      </c>
      <c r="E4" s="12">
        <v>436107</v>
      </c>
      <c r="F4" s="12">
        <v>0</v>
      </c>
      <c r="G4" s="12">
        <v>62301</v>
      </c>
      <c r="H4" s="12">
        <v>124602</v>
      </c>
    </row>
    <row r="5" spans="1:8" ht="63" customHeight="1">
      <c r="A5" s="41"/>
      <c r="B5" s="9">
        <v>2</v>
      </c>
      <c r="C5" s="13" t="s">
        <v>8</v>
      </c>
      <c r="D5" s="11">
        <v>200000</v>
      </c>
      <c r="E5" s="14">
        <v>140000</v>
      </c>
      <c r="F5" s="12">
        <v>24000</v>
      </c>
      <c r="G5" s="12">
        <v>16000</v>
      </c>
      <c r="H5" s="12">
        <v>20000</v>
      </c>
    </row>
    <row r="6" spans="1:8" ht="100.5" customHeight="1">
      <c r="A6" s="41"/>
      <c r="B6" s="9">
        <v>3</v>
      </c>
      <c r="C6" s="13" t="s">
        <v>9</v>
      </c>
      <c r="D6" s="11">
        <v>1568063</v>
      </c>
      <c r="E6" s="14">
        <v>1097644.1000000001</v>
      </c>
      <c r="F6" s="12">
        <v>170418.9</v>
      </c>
      <c r="G6" s="12">
        <v>150000</v>
      </c>
      <c r="H6" s="12">
        <v>150000</v>
      </c>
    </row>
    <row r="7" spans="1:8" ht="47.25">
      <c r="A7" s="41"/>
      <c r="B7" s="9">
        <v>4</v>
      </c>
      <c r="C7" s="13" t="s">
        <v>10</v>
      </c>
      <c r="D7" s="11">
        <v>109850</v>
      </c>
      <c r="E7" s="14">
        <v>76895</v>
      </c>
      <c r="F7" s="12">
        <v>0</v>
      </c>
      <c r="G7" s="12">
        <v>21970</v>
      </c>
      <c r="H7" s="12">
        <v>10985</v>
      </c>
    </row>
    <row r="8" spans="1:8" ht="82.5" customHeight="1">
      <c r="A8" s="41"/>
      <c r="B8" s="9">
        <v>5</v>
      </c>
      <c r="C8" s="13" t="s">
        <v>11</v>
      </c>
      <c r="D8" s="11">
        <v>400000</v>
      </c>
      <c r="E8" s="14">
        <v>280000</v>
      </c>
      <c r="F8" s="12">
        <v>60000</v>
      </c>
      <c r="G8" s="12">
        <v>24000</v>
      </c>
      <c r="H8" s="12">
        <v>36000</v>
      </c>
    </row>
    <row r="9" spans="1:8" ht="53.25" customHeight="1">
      <c r="A9" s="41"/>
      <c r="B9" s="9">
        <v>6</v>
      </c>
      <c r="C9" s="13" t="s">
        <v>12</v>
      </c>
      <c r="D9" s="11">
        <v>400000</v>
      </c>
      <c r="E9" s="14">
        <v>280000</v>
      </c>
      <c r="F9" s="12">
        <v>61000</v>
      </c>
      <c r="G9" s="12">
        <v>23000</v>
      </c>
      <c r="H9" s="12">
        <v>36000</v>
      </c>
    </row>
    <row r="10" spans="1:8" ht="62.25" customHeight="1">
      <c r="A10" s="41"/>
      <c r="B10" s="9">
        <v>7</v>
      </c>
      <c r="C10" s="13" t="s">
        <v>47</v>
      </c>
      <c r="D10" s="11">
        <v>832860</v>
      </c>
      <c r="E10" s="14">
        <v>583002</v>
      </c>
      <c r="F10" s="12">
        <v>141765</v>
      </c>
      <c r="G10" s="12">
        <v>41463</v>
      </c>
      <c r="H10" s="12">
        <v>66630</v>
      </c>
    </row>
    <row r="11" spans="1:8" ht="15.75" customHeight="1">
      <c r="A11" s="41"/>
      <c r="B11" s="54"/>
      <c r="C11" s="55" t="s">
        <v>13</v>
      </c>
      <c r="D11" s="28">
        <f>D10+D9+D8+D7+D6+D5+D4</f>
        <v>4133783</v>
      </c>
      <c r="E11" s="28">
        <f>E10+E9+E8+E7+E6+E5+E4</f>
        <v>2893648.1</v>
      </c>
      <c r="F11" s="28">
        <f>F10+F9+F8+F7+F6+F5+F4</f>
        <v>457183.9</v>
      </c>
      <c r="G11" s="28">
        <f>G10+G9+G8+G7+G6+G5+G4</f>
        <v>338734</v>
      </c>
      <c r="H11" s="28">
        <f>H10+H9+H8+H7+H6+H5+H4</f>
        <v>444217</v>
      </c>
    </row>
    <row r="12" spans="1:8" ht="15.75" customHeight="1">
      <c r="A12" s="42"/>
      <c r="B12" s="54"/>
      <c r="C12" s="55"/>
      <c r="D12" s="32"/>
      <c r="E12" s="32"/>
      <c r="F12" s="32"/>
      <c r="G12" s="32"/>
      <c r="H12" s="32"/>
    </row>
    <row r="13" spans="1:8" ht="78.75">
      <c r="A13" s="40" t="s">
        <v>44</v>
      </c>
      <c r="B13" s="9">
        <v>1</v>
      </c>
      <c r="C13" s="13" t="s">
        <v>14</v>
      </c>
      <c r="D13" s="11">
        <v>300000</v>
      </c>
      <c r="E13" s="14">
        <v>210000</v>
      </c>
      <c r="F13" s="12">
        <v>70000</v>
      </c>
      <c r="G13" s="12">
        <v>20000</v>
      </c>
      <c r="H13" s="15"/>
    </row>
    <row r="14" spans="1:8" ht="60.75" customHeight="1">
      <c r="A14" s="41"/>
      <c r="B14" s="9">
        <v>2</v>
      </c>
      <c r="C14" s="27" t="s">
        <v>15</v>
      </c>
      <c r="D14" s="11">
        <v>100000</v>
      </c>
      <c r="E14" s="14">
        <v>70000</v>
      </c>
      <c r="F14" s="12">
        <v>23000</v>
      </c>
      <c r="G14" s="12">
        <v>7000</v>
      </c>
      <c r="H14" s="12" t="s">
        <v>16</v>
      </c>
    </row>
    <row r="15" spans="1:8" ht="25.5" customHeight="1">
      <c r="A15" s="42"/>
      <c r="B15" s="16"/>
      <c r="C15" s="17" t="s">
        <v>13</v>
      </c>
      <c r="D15" s="4">
        <f>D14+D13</f>
        <v>400000</v>
      </c>
      <c r="E15" s="4">
        <f>E14+E13</f>
        <v>280000</v>
      </c>
      <c r="F15" s="4">
        <f>F14+F13</f>
        <v>93000</v>
      </c>
      <c r="G15" s="4">
        <f>G14+G13</f>
        <v>27000</v>
      </c>
      <c r="H15" s="4" t="s">
        <v>16</v>
      </c>
    </row>
    <row r="16" spans="1:8" ht="82.5" customHeight="1">
      <c r="A16" s="44" t="s">
        <v>43</v>
      </c>
      <c r="B16" s="18">
        <v>1</v>
      </c>
      <c r="C16" s="13" t="s">
        <v>17</v>
      </c>
      <c r="D16" s="11">
        <v>79300</v>
      </c>
      <c r="E16" s="14">
        <v>55510</v>
      </c>
      <c r="F16" s="12">
        <v>19440</v>
      </c>
      <c r="G16" s="12">
        <v>4350</v>
      </c>
      <c r="H16" s="12" t="s">
        <v>16</v>
      </c>
    </row>
    <row r="17" spans="1:8" ht="71.25" customHeight="1">
      <c r="A17" s="41"/>
      <c r="B17" s="18">
        <v>2</v>
      </c>
      <c r="C17" s="13" t="s">
        <v>18</v>
      </c>
      <c r="D17" s="11">
        <v>284000</v>
      </c>
      <c r="E17" s="14">
        <v>198800</v>
      </c>
      <c r="F17" s="12">
        <v>43200</v>
      </c>
      <c r="G17" s="12">
        <v>37000</v>
      </c>
      <c r="H17" s="12">
        <v>5000</v>
      </c>
    </row>
    <row r="18" spans="1:8" ht="87.75" customHeight="1">
      <c r="A18" s="41"/>
      <c r="B18" s="18">
        <v>3</v>
      </c>
      <c r="C18" s="13" t="s">
        <v>19</v>
      </c>
      <c r="D18" s="11">
        <v>100000</v>
      </c>
      <c r="E18" s="14">
        <v>70000</v>
      </c>
      <c r="F18" s="12">
        <v>23000</v>
      </c>
      <c r="G18" s="12">
        <v>7000</v>
      </c>
      <c r="H18" s="12" t="s">
        <v>16</v>
      </c>
    </row>
    <row r="19" spans="1:8" ht="119.25" customHeight="1">
      <c r="A19" s="41"/>
      <c r="B19" s="18">
        <v>4</v>
      </c>
      <c r="C19" s="13" t="s">
        <v>20</v>
      </c>
      <c r="D19" s="11">
        <v>300000</v>
      </c>
      <c r="E19" s="14">
        <v>210000</v>
      </c>
      <c r="F19" s="12">
        <v>60000</v>
      </c>
      <c r="G19" s="12">
        <v>15000</v>
      </c>
      <c r="H19" s="12">
        <v>15000</v>
      </c>
    </row>
    <row r="20" spans="1:8" ht="60" customHeight="1">
      <c r="A20" s="41"/>
      <c r="B20" s="18">
        <v>5</v>
      </c>
      <c r="C20" s="13" t="s">
        <v>21</v>
      </c>
      <c r="D20" s="11">
        <v>60000</v>
      </c>
      <c r="E20" s="14">
        <v>42000</v>
      </c>
      <c r="F20" s="12">
        <v>14000</v>
      </c>
      <c r="G20" s="12">
        <v>4000</v>
      </c>
      <c r="H20" s="12" t="s">
        <v>16</v>
      </c>
    </row>
    <row r="21" spans="1:8" ht="15.75" customHeight="1">
      <c r="A21" s="41"/>
      <c r="B21" s="49"/>
      <c r="C21" s="50" t="s">
        <v>13</v>
      </c>
      <c r="D21" s="28">
        <f>D20+D19+D18+D17+D16</f>
        <v>823300</v>
      </c>
      <c r="E21" s="28">
        <f>E20+E19+E18+E17+E16</f>
        <v>576310</v>
      </c>
      <c r="F21" s="28">
        <f>F20+F19+F18+F17+F16</f>
        <v>159640</v>
      </c>
      <c r="G21" s="28">
        <f>G20+G19+G18+G17+G16</f>
        <v>67350</v>
      </c>
      <c r="H21" s="28">
        <f>H19+H17</f>
        <v>20000</v>
      </c>
    </row>
    <row r="22" spans="1:8" ht="3.75" customHeight="1">
      <c r="A22" s="39"/>
      <c r="B22" s="49"/>
      <c r="C22" s="50"/>
      <c r="D22" s="28"/>
      <c r="E22" s="28"/>
      <c r="F22" s="28"/>
      <c r="G22" s="28"/>
      <c r="H22" s="28"/>
    </row>
    <row r="23" spans="1:8" ht="88.5" customHeight="1">
      <c r="A23" s="40" t="s">
        <v>42</v>
      </c>
      <c r="B23" s="18">
        <v>1</v>
      </c>
      <c r="C23" s="26" t="s">
        <v>22</v>
      </c>
      <c r="D23" s="11">
        <v>48790</v>
      </c>
      <c r="E23" s="14">
        <v>34153</v>
      </c>
      <c r="F23" s="12">
        <v>4879</v>
      </c>
      <c r="G23" s="12">
        <v>9758</v>
      </c>
      <c r="H23" s="12" t="s">
        <v>16</v>
      </c>
    </row>
    <row r="24" spans="1:8" ht="21" customHeight="1">
      <c r="A24" s="43"/>
      <c r="B24" s="19"/>
      <c r="C24" s="20" t="s">
        <v>13</v>
      </c>
      <c r="D24" s="4">
        <v>48790</v>
      </c>
      <c r="E24" s="21">
        <v>34153</v>
      </c>
      <c r="F24" s="4">
        <v>4879</v>
      </c>
      <c r="G24" s="4">
        <v>9758</v>
      </c>
      <c r="H24" s="4" t="s">
        <v>16</v>
      </c>
    </row>
    <row r="25" spans="1:8" ht="94.5">
      <c r="A25" s="40" t="s">
        <v>41</v>
      </c>
      <c r="B25" s="9">
        <v>1</v>
      </c>
      <c r="C25" s="10" t="s">
        <v>23</v>
      </c>
      <c r="D25" s="11">
        <v>95000</v>
      </c>
      <c r="E25" s="14">
        <v>66500</v>
      </c>
      <c r="F25" s="12">
        <v>9500</v>
      </c>
      <c r="G25" s="12">
        <v>9500</v>
      </c>
      <c r="H25" s="12">
        <v>9500</v>
      </c>
    </row>
    <row r="26" spans="1:8" ht="15.75">
      <c r="A26" s="43"/>
      <c r="B26" s="19"/>
      <c r="C26" s="20" t="s">
        <v>13</v>
      </c>
      <c r="D26" s="4">
        <v>95000</v>
      </c>
      <c r="E26" s="21">
        <v>66500</v>
      </c>
      <c r="F26" s="4">
        <v>9500</v>
      </c>
      <c r="G26" s="4">
        <v>9500</v>
      </c>
      <c r="H26" s="4">
        <v>9500</v>
      </c>
    </row>
    <row r="27" spans="1:8" ht="63">
      <c r="A27" s="40" t="s">
        <v>40</v>
      </c>
      <c r="B27" s="9">
        <v>1</v>
      </c>
      <c r="C27" s="13" t="s">
        <v>24</v>
      </c>
      <c r="D27" s="11">
        <v>130000</v>
      </c>
      <c r="E27" s="14">
        <v>91000</v>
      </c>
      <c r="F27" s="12">
        <v>19000</v>
      </c>
      <c r="G27" s="12">
        <v>20000</v>
      </c>
      <c r="H27" s="12" t="s">
        <v>16</v>
      </c>
    </row>
    <row r="28" spans="1:8" ht="31.5">
      <c r="A28" s="41"/>
      <c r="B28" s="9">
        <v>2</v>
      </c>
      <c r="C28" s="13" t="s">
        <v>25</v>
      </c>
      <c r="D28" s="11">
        <v>237520</v>
      </c>
      <c r="E28" s="14">
        <v>166264</v>
      </c>
      <c r="F28" s="12">
        <v>2496</v>
      </c>
      <c r="G28" s="12">
        <v>18760</v>
      </c>
      <c r="H28" s="12">
        <v>50000</v>
      </c>
    </row>
    <row r="29" spans="1:8" ht="31.5">
      <c r="A29" s="41"/>
      <c r="B29" s="9">
        <v>3</v>
      </c>
      <c r="C29" s="13" t="s">
        <v>26</v>
      </c>
      <c r="D29" s="11">
        <v>145344</v>
      </c>
      <c r="E29" s="14">
        <v>101740.8</v>
      </c>
      <c r="F29" s="12">
        <v>931.2</v>
      </c>
      <c r="G29" s="12">
        <v>12672</v>
      </c>
      <c r="H29" s="12">
        <v>30000</v>
      </c>
    </row>
    <row r="30" spans="1:8" ht="31.5">
      <c r="A30" s="41"/>
      <c r="B30" s="18">
        <v>4</v>
      </c>
      <c r="C30" s="13" t="s">
        <v>27</v>
      </c>
      <c r="D30" s="11">
        <v>141490</v>
      </c>
      <c r="E30" s="14">
        <v>99043</v>
      </c>
      <c r="F30" s="12">
        <v>11702</v>
      </c>
      <c r="G30" s="12">
        <v>30745</v>
      </c>
      <c r="H30" s="15"/>
    </row>
    <row r="31" spans="1:8" ht="15.75" customHeight="1">
      <c r="A31" s="41"/>
      <c r="B31" s="49"/>
      <c r="C31" s="50" t="s">
        <v>13</v>
      </c>
      <c r="D31" s="33">
        <f>D30+D29+D28+D27</f>
        <v>654354</v>
      </c>
      <c r="E31" s="33">
        <f>E30+E29+E28+E27</f>
        <v>458047.8</v>
      </c>
      <c r="F31" s="33">
        <f>F30+F29+F28+F27</f>
        <v>34129.199999999997</v>
      </c>
      <c r="G31" s="33">
        <f>G30+G29+G28+G27</f>
        <v>82177</v>
      </c>
      <c r="H31" s="33">
        <f>H29+H28</f>
        <v>80000</v>
      </c>
    </row>
    <row r="32" spans="1:8">
      <c r="A32" s="42"/>
      <c r="B32" s="49"/>
      <c r="C32" s="50"/>
      <c r="D32" s="33"/>
      <c r="E32" s="33"/>
      <c r="F32" s="33"/>
      <c r="G32" s="33"/>
      <c r="H32" s="33"/>
    </row>
    <row r="33" spans="1:8" ht="78.75" customHeight="1">
      <c r="A33" s="37" t="s">
        <v>37</v>
      </c>
      <c r="B33" s="45">
        <v>1</v>
      </c>
      <c r="C33" s="46" t="s">
        <v>46</v>
      </c>
      <c r="D33" s="47">
        <v>100500</v>
      </c>
      <c r="E33" s="34">
        <v>70350</v>
      </c>
      <c r="F33" s="48">
        <v>4900</v>
      </c>
      <c r="G33" s="48">
        <v>25250</v>
      </c>
      <c r="H33" s="48" t="s">
        <v>16</v>
      </c>
    </row>
    <row r="34" spans="1:8" ht="32.25" hidden="1" customHeight="1" thickBot="1">
      <c r="A34" s="38"/>
      <c r="B34" s="45"/>
      <c r="C34" s="46"/>
      <c r="D34" s="47"/>
      <c r="E34" s="34"/>
      <c r="F34" s="48"/>
      <c r="G34" s="48"/>
      <c r="H34" s="48"/>
    </row>
    <row r="35" spans="1:8" ht="15.75">
      <c r="A35" s="39"/>
      <c r="B35" s="19"/>
      <c r="C35" s="20" t="s">
        <v>13</v>
      </c>
      <c r="D35" s="4">
        <v>100500</v>
      </c>
      <c r="E35" s="21">
        <v>70350</v>
      </c>
      <c r="F35" s="4">
        <v>4900</v>
      </c>
      <c r="G35" s="4">
        <v>25250</v>
      </c>
      <c r="H35" s="4" t="s">
        <v>16</v>
      </c>
    </row>
    <row r="36" spans="1:8" ht="18.75">
      <c r="A36" s="22"/>
      <c r="B36" s="35" t="s">
        <v>38</v>
      </c>
      <c r="C36" s="36"/>
      <c r="D36" s="4">
        <f>D35+D31+D26+D24+D21+D15+D11</f>
        <v>6255727</v>
      </c>
      <c r="E36" s="4">
        <f>E35+E31+E26+E24+E21+E15+E11</f>
        <v>4379008.9000000004</v>
      </c>
      <c r="F36" s="4">
        <f>F35+F31+F26+F24+F21+F15+F11</f>
        <v>763232.10000000009</v>
      </c>
      <c r="G36" s="4">
        <f>G35+G31+G26+G24+G21+G15+G11</f>
        <v>559769</v>
      </c>
      <c r="H36" s="4">
        <f>H31+H26+H21+H11</f>
        <v>553717</v>
      </c>
    </row>
    <row r="37" spans="1:8" ht="15.75">
      <c r="A37" s="56" t="s">
        <v>28</v>
      </c>
      <c r="B37" s="57"/>
      <c r="C37" s="57"/>
      <c r="D37" s="58"/>
      <c r="E37" s="58"/>
      <c r="F37" s="58"/>
      <c r="G37" s="58"/>
      <c r="H37" s="59"/>
    </row>
    <row r="38" spans="1:8" ht="94.5">
      <c r="A38" s="31" t="s">
        <v>29</v>
      </c>
      <c r="B38" s="23">
        <v>1</v>
      </c>
      <c r="C38" s="10" t="s">
        <v>30</v>
      </c>
      <c r="D38" s="11">
        <v>390000</v>
      </c>
      <c r="E38" s="14">
        <v>273000</v>
      </c>
      <c r="F38" s="12">
        <v>54600</v>
      </c>
      <c r="G38" s="12">
        <v>31200</v>
      </c>
      <c r="H38" s="12">
        <v>31200</v>
      </c>
    </row>
    <row r="39" spans="1:8" ht="78.75">
      <c r="A39" s="31"/>
      <c r="B39" s="23">
        <v>2</v>
      </c>
      <c r="C39" s="26" t="s">
        <v>31</v>
      </c>
      <c r="D39" s="11">
        <v>496080.12</v>
      </c>
      <c r="E39" s="14">
        <v>347256.08</v>
      </c>
      <c r="F39" s="12">
        <v>113824.04</v>
      </c>
      <c r="G39" s="12">
        <v>35000</v>
      </c>
      <c r="H39" s="12" t="s">
        <v>16</v>
      </c>
    </row>
    <row r="40" spans="1:8" ht="31.5">
      <c r="A40" s="31"/>
      <c r="B40" s="23">
        <v>3</v>
      </c>
      <c r="C40" s="25" t="s">
        <v>32</v>
      </c>
      <c r="D40" s="11">
        <v>98300</v>
      </c>
      <c r="E40" s="14">
        <v>68810</v>
      </c>
      <c r="F40" s="12">
        <v>19660</v>
      </c>
      <c r="G40" s="12">
        <v>9830</v>
      </c>
      <c r="H40" s="12" t="s">
        <v>16</v>
      </c>
    </row>
    <row r="41" spans="1:8" ht="47.25">
      <c r="A41" s="31"/>
      <c r="B41" s="23">
        <v>4</v>
      </c>
      <c r="C41" s="26" t="s">
        <v>33</v>
      </c>
      <c r="D41" s="11">
        <v>715000</v>
      </c>
      <c r="E41" s="24">
        <v>500500</v>
      </c>
      <c r="F41" s="12">
        <v>143000</v>
      </c>
      <c r="G41" s="12">
        <v>35750</v>
      </c>
      <c r="H41" s="12">
        <v>35750</v>
      </c>
    </row>
    <row r="42" spans="1:8" ht="63">
      <c r="A42" s="31"/>
      <c r="B42" s="23">
        <v>5</v>
      </c>
      <c r="C42" s="13" t="s">
        <v>34</v>
      </c>
      <c r="D42" s="11">
        <v>298450</v>
      </c>
      <c r="E42" s="14">
        <v>208915</v>
      </c>
      <c r="F42" s="12">
        <v>69535</v>
      </c>
      <c r="G42" s="12">
        <v>20000</v>
      </c>
      <c r="H42" s="12" t="s">
        <v>16</v>
      </c>
    </row>
    <row r="43" spans="1:8" ht="15.75">
      <c r="A43" s="2"/>
      <c r="B43" s="2"/>
      <c r="C43" s="3" t="s">
        <v>13</v>
      </c>
      <c r="D43" s="4">
        <f>D42+D41+D40+D39+D38</f>
        <v>1997830.12</v>
      </c>
      <c r="E43" s="4">
        <f>E42+E41+E40+E39+E38</f>
        <v>1398481.08</v>
      </c>
      <c r="F43" s="4">
        <f>F42+F41+F40+F39+F38</f>
        <v>400619.04</v>
      </c>
      <c r="G43" s="4">
        <f>G42+G41+G40+G39+G38</f>
        <v>131780</v>
      </c>
      <c r="H43" s="5">
        <f>H41+H38</f>
        <v>66950</v>
      </c>
    </row>
    <row r="44" spans="1:8" ht="19.5">
      <c r="A44" s="29" t="s">
        <v>39</v>
      </c>
      <c r="B44" s="30"/>
      <c r="C44" s="30"/>
      <c r="D44" s="6">
        <f>D43+D36</f>
        <v>8253557.1200000001</v>
      </c>
      <c r="E44" s="6">
        <f>E43+E36</f>
        <v>5777489.9800000004</v>
      </c>
      <c r="F44" s="6">
        <f>F43+F36</f>
        <v>1163851.1400000001</v>
      </c>
      <c r="G44" s="6">
        <f>G43+G36</f>
        <v>691549</v>
      </c>
      <c r="H44" s="6">
        <f>H43+H36</f>
        <v>620667</v>
      </c>
    </row>
    <row r="45" spans="1:8">
      <c r="F45" s="1"/>
    </row>
  </sheetData>
  <mergeCells count="43">
    <mergeCell ref="A3:H3"/>
    <mergeCell ref="F21:F22"/>
    <mergeCell ref="G21:G22"/>
    <mergeCell ref="A1:F1"/>
    <mergeCell ref="G1:H1"/>
    <mergeCell ref="A2:C2"/>
    <mergeCell ref="B11:B12"/>
    <mergeCell ref="C11:C12"/>
    <mergeCell ref="D11:D12"/>
    <mergeCell ref="F11:F12"/>
    <mergeCell ref="G11:G12"/>
    <mergeCell ref="A4:A12"/>
    <mergeCell ref="H11:H12"/>
    <mergeCell ref="H21:H22"/>
    <mergeCell ref="B21:B22"/>
    <mergeCell ref="C21:C22"/>
    <mergeCell ref="H31:H32"/>
    <mergeCell ref="B33:B34"/>
    <mergeCell ref="C33:C34"/>
    <mergeCell ref="D33:D34"/>
    <mergeCell ref="F33:F34"/>
    <mergeCell ref="G33:G34"/>
    <mergeCell ref="H33:H34"/>
    <mergeCell ref="B31:B32"/>
    <mergeCell ref="C31:C32"/>
    <mergeCell ref="D31:D32"/>
    <mergeCell ref="F31:F32"/>
    <mergeCell ref="G31:G32"/>
    <mergeCell ref="D21:D22"/>
    <mergeCell ref="A44:C44"/>
    <mergeCell ref="A38:A42"/>
    <mergeCell ref="E11:E12"/>
    <mergeCell ref="E21:E22"/>
    <mergeCell ref="E31:E32"/>
    <mergeCell ref="E33:E34"/>
    <mergeCell ref="B36:C36"/>
    <mergeCell ref="A33:A35"/>
    <mergeCell ref="A27:A32"/>
    <mergeCell ref="A25:A26"/>
    <mergeCell ref="A23:A24"/>
    <mergeCell ref="A16:A22"/>
    <mergeCell ref="A13:A15"/>
    <mergeCell ref="A37:H37"/>
  </mergeCells>
  <pageMargins left="0.31496062992125984" right="0.11811023622047245" top="0.15748031496062992" bottom="0.19685039370078741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2022-07-21T13:27:47Z</cp:lastPrinted>
  <dcterms:created xsi:type="dcterms:W3CDTF">2020-11-27T08:19:21Z</dcterms:created>
  <dcterms:modified xsi:type="dcterms:W3CDTF">2023-05-05T08:55:05Z</dcterms:modified>
</cp:coreProperties>
</file>